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bean/Desktop/Rush/RESEARCH/COVID/Research reopening documents/"/>
    </mc:Choice>
  </mc:AlternateContent>
  <xr:revisionPtr revIDLastSave="0" documentId="13_ncr:1_{377884B5-D304-3746-ACAE-62FDBA8E5D07}" xr6:coauthVersionLast="36" xr6:coauthVersionMax="45" xr10:uidLastSave="{00000000-0000-0000-0000-000000000000}"/>
  <bookViews>
    <workbookView xWindow="-41040" yWindow="460" windowWidth="38540" windowHeight="19420" tabRatio="500" activeTab="1" xr2:uid="{00000000-000D-0000-FFFF-FFFF00000000}"/>
  </bookViews>
  <sheets>
    <sheet name="Sample Schedule" sheetId="5" r:id="rId1"/>
    <sheet name="Lab Schedule Template" sheetId="1" r:id="rId2"/>
    <sheet name="Data Settings" sheetId="2" r:id="rId3"/>
  </sheets>
  <externalReferences>
    <externalReference r:id="rId4"/>
  </externalReferences>
  <definedNames>
    <definedName name="Interval" localSheetId="0">'Sample Schedule'!$R$4</definedName>
    <definedName name="Interval">'Lab Schedule Template'!$R$4</definedName>
    <definedName name="_xlnm.Print_Area" localSheetId="2">'Data Settings'!$A$1:$E$27</definedName>
    <definedName name="_xlnm.Print_Area" localSheetId="1">'Lab Schedule Template'!$A$1:$BC$98</definedName>
    <definedName name="_xlnm.Print_Area" localSheetId="0">'Sample Schedule'!$A$1:$BC$98</definedName>
    <definedName name="ScheduleStart" localSheetId="0">'Sample Schedule'!#REF!</definedName>
    <definedName name="ScheduleStart">'Lab Schedule Template'!#REF!</definedName>
    <definedName name="Type">'[1]Maintenance Work Order'!#REF!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6" i="5" l="1"/>
  <c r="D86" i="1" l="1"/>
  <c r="D74" i="1"/>
  <c r="D62" i="1"/>
  <c r="D50" i="1"/>
  <c r="D38" i="1"/>
  <c r="D26" i="1"/>
  <c r="D74" i="5"/>
  <c r="D62" i="5"/>
  <c r="D50" i="5"/>
  <c r="D38" i="5"/>
  <c r="F97" i="5" l="1"/>
  <c r="E97" i="5"/>
  <c r="D97" i="5"/>
  <c r="C97" i="5"/>
  <c r="F96" i="5"/>
  <c r="E96" i="5"/>
  <c r="D96" i="5"/>
  <c r="C96" i="5"/>
  <c r="F95" i="5"/>
  <c r="E95" i="5"/>
  <c r="D95" i="5"/>
  <c r="C95" i="5"/>
  <c r="F94" i="5"/>
  <c r="E94" i="5"/>
  <c r="D94" i="5"/>
  <c r="C94" i="5"/>
  <c r="F93" i="5"/>
  <c r="E93" i="5"/>
  <c r="D93" i="5"/>
  <c r="C93" i="5"/>
  <c r="F92" i="5"/>
  <c r="E92" i="5"/>
  <c r="D92" i="5"/>
  <c r="C92" i="5"/>
  <c r="F91" i="5"/>
  <c r="E91" i="5"/>
  <c r="D91" i="5"/>
  <c r="C91" i="5"/>
  <c r="F90" i="5"/>
  <c r="E90" i="5"/>
  <c r="D90" i="5"/>
  <c r="C90" i="5"/>
  <c r="F89" i="5"/>
  <c r="E89" i="5"/>
  <c r="D89" i="5"/>
  <c r="C89" i="5"/>
  <c r="F88" i="5"/>
  <c r="E88" i="5"/>
  <c r="D88" i="5"/>
  <c r="C88" i="5"/>
  <c r="F87" i="5"/>
  <c r="E87" i="5"/>
  <c r="D87" i="5"/>
  <c r="C87" i="5"/>
  <c r="B87" i="5"/>
  <c r="B86" i="5" s="1"/>
  <c r="F86" i="5"/>
  <c r="E86" i="5"/>
  <c r="C86" i="5"/>
  <c r="F85" i="5"/>
  <c r="E85" i="5"/>
  <c r="D85" i="5"/>
  <c r="C85" i="5"/>
  <c r="F84" i="5"/>
  <c r="E84" i="5"/>
  <c r="D84" i="5"/>
  <c r="C84" i="5"/>
  <c r="F83" i="5"/>
  <c r="E83" i="5"/>
  <c r="D83" i="5"/>
  <c r="C83" i="5"/>
  <c r="F82" i="5"/>
  <c r="E82" i="5"/>
  <c r="D82" i="5"/>
  <c r="C82" i="5"/>
  <c r="F81" i="5"/>
  <c r="E81" i="5"/>
  <c r="D81" i="5"/>
  <c r="C81" i="5"/>
  <c r="F80" i="5"/>
  <c r="E80" i="5"/>
  <c r="D80" i="5"/>
  <c r="C80" i="5"/>
  <c r="F79" i="5"/>
  <c r="E79" i="5"/>
  <c r="D79" i="5"/>
  <c r="C79" i="5"/>
  <c r="F78" i="5"/>
  <c r="E78" i="5"/>
  <c r="D78" i="5"/>
  <c r="C78" i="5"/>
  <c r="F77" i="5"/>
  <c r="E77" i="5"/>
  <c r="D77" i="5"/>
  <c r="C77" i="5"/>
  <c r="F76" i="5"/>
  <c r="E76" i="5"/>
  <c r="D76" i="5"/>
  <c r="C76" i="5"/>
  <c r="F75" i="5"/>
  <c r="E75" i="5"/>
  <c r="D75" i="5"/>
  <c r="C75" i="5"/>
  <c r="B75" i="5"/>
  <c r="B74" i="5" s="1"/>
  <c r="F74" i="5"/>
  <c r="E74" i="5"/>
  <c r="C74" i="5"/>
  <c r="F73" i="5"/>
  <c r="E73" i="5"/>
  <c r="D73" i="5"/>
  <c r="C73" i="5"/>
  <c r="F72" i="5"/>
  <c r="E72" i="5"/>
  <c r="D72" i="5"/>
  <c r="C72" i="5"/>
  <c r="F71" i="5"/>
  <c r="E71" i="5"/>
  <c r="D71" i="5"/>
  <c r="C71" i="5"/>
  <c r="F70" i="5"/>
  <c r="E70" i="5"/>
  <c r="D70" i="5"/>
  <c r="C70" i="5"/>
  <c r="F69" i="5"/>
  <c r="E69" i="5"/>
  <c r="D69" i="5"/>
  <c r="C69" i="5"/>
  <c r="F68" i="5"/>
  <c r="E68" i="5"/>
  <c r="D68" i="5"/>
  <c r="C68" i="5"/>
  <c r="F67" i="5"/>
  <c r="E67" i="5"/>
  <c r="D67" i="5"/>
  <c r="C67" i="5"/>
  <c r="F66" i="5"/>
  <c r="E66" i="5"/>
  <c r="D66" i="5"/>
  <c r="C66" i="5"/>
  <c r="F65" i="5"/>
  <c r="E65" i="5"/>
  <c r="D65" i="5"/>
  <c r="C65" i="5"/>
  <c r="F64" i="5"/>
  <c r="E64" i="5"/>
  <c r="D64" i="5"/>
  <c r="C64" i="5"/>
  <c r="F63" i="5"/>
  <c r="E63" i="5"/>
  <c r="D63" i="5"/>
  <c r="C63" i="5"/>
  <c r="B63" i="5"/>
  <c r="B62" i="5" s="1"/>
  <c r="F62" i="5"/>
  <c r="E62" i="5"/>
  <c r="C62" i="5"/>
  <c r="F61" i="5"/>
  <c r="E61" i="5"/>
  <c r="D61" i="5"/>
  <c r="C61" i="5"/>
  <c r="F60" i="5"/>
  <c r="E60" i="5"/>
  <c r="D60" i="5"/>
  <c r="C60" i="5"/>
  <c r="F59" i="5"/>
  <c r="E59" i="5"/>
  <c r="D59" i="5"/>
  <c r="C59" i="5"/>
  <c r="F58" i="5"/>
  <c r="E58" i="5"/>
  <c r="D58" i="5"/>
  <c r="C58" i="5"/>
  <c r="F57" i="5"/>
  <c r="E57" i="5"/>
  <c r="D57" i="5"/>
  <c r="C57" i="5"/>
  <c r="F56" i="5"/>
  <c r="E56" i="5"/>
  <c r="D56" i="5"/>
  <c r="C56" i="5"/>
  <c r="F55" i="5"/>
  <c r="E55" i="5"/>
  <c r="D55" i="5"/>
  <c r="C55" i="5"/>
  <c r="F54" i="5"/>
  <c r="E54" i="5"/>
  <c r="D54" i="5"/>
  <c r="C54" i="5"/>
  <c r="F53" i="5"/>
  <c r="E53" i="5"/>
  <c r="D53" i="5"/>
  <c r="C53" i="5"/>
  <c r="F52" i="5"/>
  <c r="E52" i="5"/>
  <c r="D52" i="5"/>
  <c r="C52" i="5"/>
  <c r="F51" i="5"/>
  <c r="E51" i="5"/>
  <c r="D51" i="5"/>
  <c r="C51" i="5"/>
  <c r="B51" i="5"/>
  <c r="B50" i="5" s="1"/>
  <c r="F50" i="5"/>
  <c r="E50" i="5"/>
  <c r="C50" i="5"/>
  <c r="F49" i="5"/>
  <c r="E49" i="5"/>
  <c r="D49" i="5"/>
  <c r="C49" i="5"/>
  <c r="F48" i="5"/>
  <c r="E48" i="5"/>
  <c r="D48" i="5"/>
  <c r="C48" i="5"/>
  <c r="F47" i="5"/>
  <c r="E47" i="5"/>
  <c r="D47" i="5"/>
  <c r="C47" i="5"/>
  <c r="F46" i="5"/>
  <c r="E46" i="5"/>
  <c r="D46" i="5"/>
  <c r="C46" i="5"/>
  <c r="F45" i="5"/>
  <c r="E45" i="5"/>
  <c r="D45" i="5"/>
  <c r="C45" i="5"/>
  <c r="F44" i="5"/>
  <c r="E44" i="5"/>
  <c r="D44" i="5"/>
  <c r="C44" i="5"/>
  <c r="F43" i="5"/>
  <c r="E43" i="5"/>
  <c r="D43" i="5"/>
  <c r="C43" i="5"/>
  <c r="F42" i="5"/>
  <c r="E42" i="5"/>
  <c r="D42" i="5"/>
  <c r="C42" i="5"/>
  <c r="F41" i="5"/>
  <c r="E41" i="5"/>
  <c r="D41" i="5"/>
  <c r="C41" i="5"/>
  <c r="F40" i="5"/>
  <c r="E40" i="5"/>
  <c r="D40" i="5"/>
  <c r="C40" i="5"/>
  <c r="F39" i="5"/>
  <c r="E39" i="5"/>
  <c r="D39" i="5"/>
  <c r="C39" i="5"/>
  <c r="B39" i="5"/>
  <c r="B38" i="5" s="1"/>
  <c r="F38" i="5"/>
  <c r="E38" i="5"/>
  <c r="C38" i="5"/>
  <c r="F37" i="5"/>
  <c r="E37" i="5"/>
  <c r="D37" i="5"/>
  <c r="C37" i="5"/>
  <c r="F36" i="5"/>
  <c r="E36" i="5"/>
  <c r="D36" i="5"/>
  <c r="C36" i="5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F31" i="5"/>
  <c r="E31" i="5"/>
  <c r="D31" i="5"/>
  <c r="C31" i="5"/>
  <c r="F30" i="5"/>
  <c r="E30" i="5"/>
  <c r="D30" i="5"/>
  <c r="C30" i="5"/>
  <c r="F29" i="5"/>
  <c r="E29" i="5"/>
  <c r="C29" i="5"/>
  <c r="F28" i="5"/>
  <c r="E28" i="5"/>
  <c r="C28" i="5"/>
  <c r="F27" i="5"/>
  <c r="E27" i="5"/>
  <c r="C27" i="5"/>
  <c r="B27" i="5"/>
  <c r="F26" i="5"/>
  <c r="E26" i="5"/>
  <c r="C26" i="5"/>
  <c r="B26" i="5"/>
  <c r="B15" i="5"/>
  <c r="B14" i="5" s="1"/>
  <c r="G12" i="5"/>
  <c r="R4" i="5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C38" i="1"/>
  <c r="F37" i="1"/>
  <c r="F36" i="1"/>
  <c r="F35" i="1"/>
  <c r="F34" i="1"/>
  <c r="F33" i="1"/>
  <c r="F32" i="1"/>
  <c r="F31" i="1"/>
  <c r="F30" i="1"/>
  <c r="F29" i="1"/>
  <c r="F28" i="1"/>
  <c r="F27" i="1"/>
  <c r="F26" i="1"/>
  <c r="E37" i="1"/>
  <c r="E36" i="1"/>
  <c r="E35" i="1"/>
  <c r="E34" i="1"/>
  <c r="E33" i="1"/>
  <c r="E32" i="1"/>
  <c r="E31" i="1"/>
  <c r="E30" i="1"/>
  <c r="E29" i="1"/>
  <c r="E28" i="1"/>
  <c r="E27" i="1"/>
  <c r="E26" i="1"/>
  <c r="D37" i="1"/>
  <c r="D36" i="1"/>
  <c r="D35" i="1"/>
  <c r="D34" i="1"/>
  <c r="D33" i="1"/>
  <c r="D32" i="1"/>
  <c r="D31" i="1"/>
  <c r="D30" i="1"/>
  <c r="D29" i="1"/>
  <c r="D28" i="1"/>
  <c r="D27" i="1"/>
  <c r="C37" i="1"/>
  <c r="C36" i="1"/>
  <c r="C35" i="1"/>
  <c r="C34" i="1"/>
  <c r="C33" i="1"/>
  <c r="C32" i="1"/>
  <c r="C31" i="1"/>
  <c r="C30" i="1"/>
  <c r="C29" i="1"/>
  <c r="C28" i="1"/>
  <c r="C27" i="1"/>
  <c r="C26" i="1"/>
  <c r="H12" i="5" l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AN12" i="5" s="1"/>
  <c r="AO12" i="5" s="1"/>
  <c r="AP12" i="5" s="1"/>
  <c r="AQ12" i="5" s="1"/>
  <c r="AR12" i="5" s="1"/>
  <c r="AS12" i="5" s="1"/>
  <c r="AT12" i="5" s="1"/>
  <c r="AU12" i="5" s="1"/>
  <c r="AV12" i="5" s="1"/>
  <c r="AW12" i="5" s="1"/>
  <c r="AX12" i="5" s="1"/>
  <c r="AY12" i="5" s="1"/>
  <c r="AZ12" i="5" s="1"/>
  <c r="BA12" i="5" s="1"/>
  <c r="BB12" i="5" s="1"/>
  <c r="R4" i="1"/>
  <c r="B87" i="1" l="1"/>
  <c r="B86" i="1" s="1"/>
  <c r="B75" i="1"/>
  <c r="B74" i="1" s="1"/>
  <c r="B63" i="1"/>
  <c r="B62" i="1" s="1"/>
  <c r="B51" i="1"/>
  <c r="B50" i="1" s="1"/>
  <c r="B39" i="1"/>
  <c r="B38" i="1" s="1"/>
  <c r="B27" i="1"/>
  <c r="B26" i="1" s="1"/>
  <c r="B15" i="1"/>
  <c r="B14" i="1" s="1"/>
  <c r="G12" i="1" l="1"/>
  <c r="H12" i="1" l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</calcChain>
</file>

<file path=xl/sharedStrings.xml><?xml version="1.0" encoding="utf-8"?>
<sst xmlns="http://schemas.openxmlformats.org/spreadsheetml/2006/main" count="86" uniqueCount="33">
  <si>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</si>
  <si>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</si>
  <si>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</si>
  <si>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</si>
  <si>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</si>
  <si>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</si>
  <si>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</si>
  <si>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</si>
  <si>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</si>
  <si>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</si>
  <si>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</si>
  <si>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</si>
  <si>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</si>
  <si>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</si>
  <si>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TIME   INTERVAL</t>
  </si>
  <si>
    <t>NAME</t>
  </si>
  <si>
    <t>ROOM</t>
  </si>
  <si>
    <t>[PI NAME] LAB SCHEDULE</t>
  </si>
  <si>
    <t>BUILDING</t>
  </si>
  <si>
    <t>Lab member name</t>
  </si>
  <si>
    <t>BAY</t>
  </si>
  <si>
    <t>Lab 1</t>
  </si>
  <si>
    <t>Example:</t>
  </si>
  <si>
    <t>Cell Culture</t>
  </si>
  <si>
    <t>Main Lab 1</t>
  </si>
  <si>
    <t>PCR</t>
  </si>
  <si>
    <t>Michael Jordan</t>
  </si>
  <si>
    <t>Marie Curie</t>
  </si>
  <si>
    <t>SMITH LAB SCHEDULE</t>
  </si>
  <si>
    <t>Room info for first day copies to subsequent days</t>
  </si>
  <si>
    <t>Albert Einstein</t>
  </si>
  <si>
    <t>Cohn</t>
  </si>
  <si>
    <t>C363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</si>
</sst>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17" x14ac:knownFonts="1">
    <font>
      <sz val="12"/>
      <color theme="1"/>
      <name val="Century Gothic"/>
      <family val="2"/>
      <scheme val="minor"/>
    </font>
    <font>
      <sz val="10"/>
      <color theme="1"/>
      <name val="Century Gothic"/>
      <family val="1"/>
    </font>
    <font>
      <sz val="11"/>
      <color theme="1"/>
      <name val="Century Gothic"/>
      <family val="2"/>
      <scheme val="minor"/>
    </font>
    <font>
      <b/>
      <sz val="10"/>
      <color theme="0"/>
      <name val="Century Gothic"/>
      <family val="1"/>
    </font>
    <font>
      <sz val="10"/>
      <color theme="1"/>
      <name val="Calibri"/>
      <family val="2"/>
    </font>
    <font>
      <sz val="10"/>
      <color theme="1" tint="0.34998626667073579"/>
      <name val="Calibri"/>
      <family val="2"/>
    </font>
    <font>
      <sz val="12"/>
      <color theme="1"/>
      <name val="Calibri"/>
      <family val="2"/>
    </font>
    <font>
      <b/>
      <sz val="20"/>
      <color theme="0" tint="-0.499984740745262"/>
      <name val="Calibri"/>
      <family val="2"/>
    </font>
    <font>
      <b/>
      <sz val="10"/>
      <color theme="1"/>
      <name val="Calibri"/>
      <family val="2"/>
    </font>
    <font>
      <sz val="10"/>
      <color theme="6" tint="0.59999389629810485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8" tint="0.79998168889431442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EFFFF"/>
        <bgColor indexed="64"/>
      </patternFill>
    </fill>
  </fills>
  <borders count="1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0" fillId="0" borderId="0" xfId="0" applyAlignment="1">
      <alignment horizontal="right" indent="1"/>
    </xf>
    <xf numFmtId="0" fontId="0" fillId="0" borderId="0" xfId="0" applyFill="1"/>
    <xf numFmtId="0" fontId="3" fillId="5" borderId="0" xfId="0" applyFont="1" applyFill="1" applyAlignment="1">
      <alignment horizontal="center" vertical="center" wrapText="1"/>
    </xf>
    <xf numFmtId="18" fontId="1" fillId="0" borderId="1" xfId="0" applyNumberFormat="1" applyFont="1" applyBorder="1" applyAlignment="1">
      <alignment horizontal="right" vertical="center" indent="1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6" fillId="4" borderId="0" xfId="0" applyFont="1" applyFill="1" applyProtection="1"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8" fillId="7" borderId="3" xfId="0" applyFont="1" applyFill="1" applyBorder="1" applyAlignment="1" applyProtection="1">
      <alignment horizontal="left" vertical="center" indent="1"/>
      <protection locked="0"/>
    </xf>
    <xf numFmtId="0" fontId="8" fillId="7" borderId="4" xfId="0" applyFont="1" applyFill="1" applyBorder="1" applyAlignment="1" applyProtection="1">
      <alignment horizontal="left" vertical="center" indent="1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left" vertical="center"/>
      <protection locked="0"/>
    </xf>
    <xf numFmtId="0" fontId="8" fillId="7" borderId="5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8" fillId="7" borderId="4" xfId="0" applyFont="1" applyFill="1" applyBorder="1" applyAlignment="1" applyProtection="1">
      <alignment horizontal="left" vertical="center" indent="3"/>
      <protection locked="0"/>
    </xf>
    <xf numFmtId="0" fontId="4" fillId="0" borderId="0" xfId="0" applyFont="1" applyProtection="1">
      <protection locked="0"/>
    </xf>
    <xf numFmtId="0" fontId="8" fillId="7" borderId="4" xfId="0" applyFont="1" applyFill="1" applyBorder="1" applyAlignment="1" applyProtection="1">
      <alignment horizontal="left" vertical="center" indent="4"/>
      <protection locked="0"/>
    </xf>
    <xf numFmtId="0" fontId="5" fillId="0" borderId="0" xfId="0" applyFont="1" applyFill="1" applyAlignment="1" applyProtection="1">
      <protection locked="0"/>
    </xf>
    <xf numFmtId="0" fontId="5" fillId="4" borderId="0" xfId="0" applyFont="1" applyFill="1" applyAlignment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8" xfId="0" applyFont="1" applyFill="1" applyBorder="1" applyAlignment="1" applyProtection="1">
      <protection locked="0"/>
    </xf>
    <xf numFmtId="0" fontId="5" fillId="10" borderId="2" xfId="0" applyFont="1" applyFill="1" applyBorder="1" applyAlignment="1" applyProtection="1">
      <alignment horizontal="center" vertical="center"/>
      <protection locked="0"/>
    </xf>
    <xf numFmtId="0" fontId="5" fillId="13" borderId="2" xfId="0" applyFont="1" applyFill="1" applyBorder="1" applyAlignment="1" applyProtection="1">
      <alignment horizontal="center" vertical="center"/>
      <protection locked="0"/>
    </xf>
    <xf numFmtId="0" fontId="5" fillId="16" borderId="2" xfId="0" applyFont="1" applyFill="1" applyBorder="1" applyAlignment="1" applyProtection="1">
      <alignment horizontal="center" vertical="center"/>
      <protection locked="0"/>
    </xf>
    <xf numFmtId="0" fontId="5" fillId="18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21" borderId="2" xfId="0" applyFont="1" applyFill="1" applyBorder="1" applyAlignment="1" applyProtection="1">
      <alignment horizontal="center" vertic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5" fillId="14" borderId="2" xfId="0" applyFont="1" applyFill="1" applyBorder="1" applyAlignment="1" applyProtection="1">
      <alignment horizontal="center" vertical="center"/>
      <protection locked="0"/>
    </xf>
    <xf numFmtId="0" fontId="5" fillId="11" borderId="2" xfId="0" applyFont="1" applyFill="1" applyBorder="1" applyAlignment="1" applyProtection="1">
      <alignment horizontal="center" vertical="center"/>
      <protection locked="0"/>
    </xf>
    <xf numFmtId="0" fontId="5" fillId="19" borderId="2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5" fillId="15" borderId="2" xfId="0" applyFont="1" applyFill="1" applyBorder="1" applyAlignment="1" applyProtection="1">
      <alignment horizontal="center" vertical="center"/>
      <protection locked="0"/>
    </xf>
    <xf numFmtId="0" fontId="5" fillId="17" borderId="2" xfId="0" applyFont="1" applyFill="1" applyBorder="1" applyAlignment="1" applyProtection="1">
      <alignment horizontal="center" vertical="center"/>
      <protection locked="0"/>
    </xf>
    <xf numFmtId="0" fontId="5" fillId="20" borderId="2" xfId="0" applyFont="1" applyFill="1" applyBorder="1" applyAlignment="1" applyProtection="1">
      <alignment horizontal="center" vertical="center"/>
      <protection locked="0"/>
    </xf>
    <xf numFmtId="0" fontId="5" fillId="22" borderId="2" xfId="0" applyFont="1" applyFill="1" applyBorder="1" applyAlignment="1" applyProtection="1">
      <alignment horizontal="center" vertical="center"/>
      <protection locked="0"/>
    </xf>
    <xf numFmtId="0" fontId="12" fillId="8" borderId="3" xfId="0" applyFont="1" applyFill="1" applyBorder="1" applyAlignment="1" applyProtection="1">
      <alignment vertical="center"/>
      <protection locked="0"/>
    </xf>
    <xf numFmtId="0" fontId="12" fillId="8" borderId="4" xfId="0" applyFont="1" applyFill="1" applyBorder="1" applyAlignment="1" applyProtection="1">
      <alignment vertical="center"/>
      <protection locked="0"/>
    </xf>
    <xf numFmtId="0" fontId="12" fillId="8" borderId="5" xfId="0" applyFont="1" applyFill="1" applyBorder="1" applyAlignment="1" applyProtection="1">
      <alignment vertical="center"/>
      <protection locked="0"/>
    </xf>
    <xf numFmtId="164" fontId="14" fillId="6" borderId="7" xfId="0" applyNumberFormat="1" applyFont="1" applyFill="1" applyBorder="1" applyAlignment="1" applyProtection="1">
      <alignment horizontal="center" vertical="top" wrapText="1"/>
      <protection locked="0"/>
    </xf>
    <xf numFmtId="164" fontId="14" fillId="6" borderId="9" xfId="0" applyNumberFormat="1" applyFont="1" applyFill="1" applyBorder="1" applyAlignment="1" applyProtection="1">
      <alignment horizontal="center" vertical="top" wrapText="1"/>
      <protection locked="0"/>
    </xf>
    <xf numFmtId="165" fontId="8" fillId="7" borderId="6" xfId="0" applyNumberFormat="1" applyFont="1" applyFill="1" applyBorder="1" applyAlignment="1" applyProtection="1">
      <alignment horizontal="center" vertical="center"/>
    </xf>
    <xf numFmtId="0" fontId="15" fillId="24" borderId="12" xfId="0" applyFont="1" applyFill="1" applyBorder="1" applyAlignment="1" applyProtection="1">
      <alignment horizontal="center" wrapText="1"/>
      <protection locked="0"/>
    </xf>
    <xf numFmtId="0" fontId="10" fillId="2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Protection="1"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Protection="1">
      <protection locked="0"/>
    </xf>
    <xf numFmtId="0" fontId="5" fillId="7" borderId="9" xfId="0" applyFont="1" applyFill="1" applyBorder="1" applyAlignment="1" applyProtection="1">
      <protection locked="0"/>
    </xf>
    <xf numFmtId="0" fontId="4" fillId="7" borderId="9" xfId="0" applyFont="1" applyFill="1" applyBorder="1" applyAlignment="1" applyProtection="1">
      <protection locked="0"/>
    </xf>
    <xf numFmtId="0" fontId="4" fillId="7" borderId="7" xfId="0" applyFont="1" applyFill="1" applyBorder="1" applyProtection="1"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8" borderId="9" xfId="0" applyFont="1" applyFill="1" applyBorder="1" applyProtection="1">
      <protection locked="0"/>
    </xf>
    <xf numFmtId="0" fontId="5" fillId="8" borderId="9" xfId="0" applyFont="1" applyFill="1" applyBorder="1" applyAlignment="1" applyProtection="1">
      <protection locked="0"/>
    </xf>
    <xf numFmtId="0" fontId="4" fillId="8" borderId="9" xfId="0" applyFont="1" applyFill="1" applyBorder="1" applyAlignment="1" applyProtection="1">
      <protection locked="0"/>
    </xf>
    <xf numFmtId="0" fontId="4" fillId="8" borderId="7" xfId="0" applyFont="1" applyFill="1" applyBorder="1" applyProtection="1">
      <protection locked="0"/>
    </xf>
    <xf numFmtId="0" fontId="16" fillId="0" borderId="0" xfId="0" applyFont="1" applyFill="1" applyBorder="1" applyAlignment="1" applyProtection="1"/>
    <xf numFmtId="164" fontId="8" fillId="7" borderId="9" xfId="0" applyNumberFormat="1" applyFont="1" applyFill="1" applyBorder="1" applyAlignment="1" applyProtection="1">
      <alignment horizontal="left" vertical="center" wrapText="1" indent="1"/>
    </xf>
    <xf numFmtId="164" fontId="8" fillId="8" borderId="9" xfId="0" applyNumberFormat="1" applyFont="1" applyFill="1" applyBorder="1" applyAlignment="1" applyProtection="1">
      <alignment horizontal="left" vertical="center" wrapText="1" indent="1"/>
    </xf>
    <xf numFmtId="0" fontId="4" fillId="4" borderId="2" xfId="0" applyNumberFormat="1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left" wrapText="1" indent="1"/>
    </xf>
    <xf numFmtId="0" fontId="8" fillId="8" borderId="6" xfId="0" applyFont="1" applyFill="1" applyBorder="1" applyAlignment="1" applyProtection="1">
      <alignment horizontal="left" wrapText="1" indent="1"/>
    </xf>
    <xf numFmtId="0" fontId="8" fillId="7" borderId="6" xfId="0" applyFont="1" applyFill="1" applyBorder="1" applyAlignment="1" applyProtection="1">
      <alignment horizontal="left" wrapText="1" indent="1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23" borderId="12" xfId="0" applyNumberFormat="1" applyFont="1" applyFill="1" applyBorder="1" applyAlignment="1" applyProtection="1">
      <alignment horizontal="center" vertical="center"/>
      <protection locked="0"/>
    </xf>
    <xf numFmtId="0" fontId="4" fillId="10" borderId="7" xfId="0" applyNumberFormat="1" applyFont="1" applyFill="1" applyBorder="1" applyAlignment="1" applyProtection="1">
      <alignment horizontal="center" vertical="center"/>
      <protection locked="0"/>
    </xf>
    <xf numFmtId="0" fontId="4" fillId="12" borderId="7" xfId="0" applyNumberFormat="1" applyFont="1" applyFill="1" applyBorder="1" applyAlignment="1" applyProtection="1">
      <alignment horizontal="center" vertical="center"/>
      <protection locked="0"/>
    </xf>
    <xf numFmtId="0" fontId="4" fillId="12" borderId="2" xfId="0" applyNumberFormat="1" applyFont="1" applyFill="1" applyBorder="1" applyAlignment="1" applyProtection="1">
      <alignment horizontal="center" vertical="center"/>
      <protection locked="0"/>
    </xf>
    <xf numFmtId="0" fontId="4" fillId="9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10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25" borderId="2" xfId="0" applyNumberFormat="1" applyFont="1" applyFill="1" applyBorder="1" applyAlignment="1" applyProtection="1">
      <alignment horizontal="center" vertical="center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14" fontId="8" fillId="0" borderId="5" xfId="0" applyNumberFormat="1" applyFont="1" applyBorder="1" applyAlignment="1" applyProtection="1">
      <alignment horizontal="center" vertical="center"/>
      <protection locked="0"/>
    </xf>
    <xf numFmtId="165" fontId="8" fillId="0" borderId="3" xfId="0" applyNumberFormat="1" applyFont="1" applyBorder="1" applyAlignment="1" applyProtection="1">
      <alignment horizontal="center" vertical="center"/>
      <protection locked="0"/>
    </xf>
    <xf numFmtId="165" fontId="8" fillId="0" borderId="4" xfId="0" applyNumberFormat="1" applyFont="1" applyBorder="1" applyAlignment="1" applyProtection="1">
      <alignment horizontal="center" vertical="center"/>
      <protection locked="0"/>
    </xf>
    <xf numFmtId="165" fontId="8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164" fontId="11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1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F3A2E4DE-AB52-B942-BC89-029ED53B3DCB}"/>
  </cellStyles>
  <dxfs count="0"/>
  <tableStyles count="0" defaultTableStyle="TableStyleMedium9" defaultPivotStyle="PivotStyleMedium7"/>
  <colors>
    <mruColors>
      <color rgb="FFFEFF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584200</xdr:rowOff>
    </xdr:from>
    <xdr:to>
      <xdr:col>5</xdr:col>
      <xdr:colOff>825500</xdr:colOff>
      <xdr:row>8</xdr:row>
      <xdr:rowOff>215900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ED27EF-A521-1D4B-8A51-1862848377A3}"/>
            </a:ext>
          </a:extLst>
        </xdr:cNvPr>
        <xdr:cNvSpPr txBox="1"/>
      </xdr:nvSpPr>
      <xdr:spPr>
        <a:xfrm>
          <a:off x="254000" y="584200"/>
          <a:ext cx="5372100" cy="1714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latin typeface="Calibri" panose="020F0502020204030204" pitchFamily="34" charset="0"/>
              <a:cs typeface="Calibri" panose="020F0502020204030204" pitchFamily="34" charset="0"/>
            </a:rPr>
            <a:t>Smith</a:t>
          </a: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 lab g</a:t>
          </a:r>
          <a:r>
            <a:rPr lang="en-US" sz="1100" b="1">
              <a:latin typeface="Calibri" panose="020F0502020204030204" pitchFamily="34" charset="0"/>
              <a:cs typeface="Calibri" panose="020F0502020204030204" pitchFamily="34" charset="0"/>
            </a:rPr>
            <a:t>round rules: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Face covering must be worn at all times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Follow the established work schedule</a:t>
          </a:r>
          <a:endParaRPr lang="en-US" sz="1100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No more than 1 person in each lab bay (back to back benches)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Wash hands at regular intervals, including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before entry and prior to exit from the lab</a:t>
          </a:r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584200</xdr:rowOff>
    </xdr:from>
    <xdr:to>
      <xdr:col>5</xdr:col>
      <xdr:colOff>825500</xdr:colOff>
      <xdr:row>8</xdr:row>
      <xdr:rowOff>215900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6368AB-35DF-744F-90B9-E367D9B25EBD}"/>
            </a:ext>
          </a:extLst>
        </xdr:cNvPr>
        <xdr:cNvSpPr txBox="1"/>
      </xdr:nvSpPr>
      <xdr:spPr>
        <a:xfrm>
          <a:off x="254000" y="584200"/>
          <a:ext cx="5372100" cy="1714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G</a:t>
          </a:r>
          <a:r>
            <a:rPr lang="en-US" sz="1100" b="1">
              <a:latin typeface="Calibri" panose="020F0502020204030204" pitchFamily="34" charset="0"/>
              <a:cs typeface="Calibri" panose="020F0502020204030204" pitchFamily="34" charset="0"/>
            </a:rPr>
            <a:t>round rules:</a:t>
          </a:r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e.g., Face covering must be worn at all times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e.g., Follow the established work schedule</a:t>
          </a:r>
          <a:endParaRPr lang="en-US" sz="1100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e.g., No more than 1 person in each lab bay (back to back benches)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e.g., Wash hands at regular intervals, including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before entry and prior to exit from the lab</a:t>
          </a:r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712D-D500-1945-9403-42AAB2141BDD}">
  <sheetPr>
    <tabColor theme="3" tint="0.39997558519241921"/>
    <pageSetUpPr fitToPage="1"/>
  </sheetPr>
  <dimension ref="A1:BF99"/>
  <sheetViews>
    <sheetView showGridLines="0" zoomScale="110" zoomScaleNormal="110" workbookViewId="0">
      <pane xSplit="6" ySplit="12" topLeftCell="G13" activePane="bottomRight" state="frozen"/>
      <selection pane="topRight" activeCell="F1" sqref="F1"/>
      <selection pane="bottomLeft" activeCell="A13" sqref="A13"/>
      <selection pane="bottomRight" activeCell="G3" sqref="G3:K3"/>
    </sheetView>
  </sheetViews>
  <sheetFormatPr baseColWidth="10" defaultColWidth="10.7109375" defaultRowHeight="16" x14ac:dyDescent="0.2"/>
  <cols>
    <col min="1" max="1" width="3.28515625" style="8" customWidth="1"/>
    <col min="2" max="2" width="13.5703125" style="10" customWidth="1"/>
    <col min="3" max="3" width="14.28515625" style="10" customWidth="1"/>
    <col min="4" max="6" width="11.42578125" style="10" customWidth="1"/>
    <col min="7" max="54" width="7.7109375" style="10" customWidth="1"/>
    <col min="55" max="55" width="3.28515625" style="10" customWidth="1"/>
    <col min="56" max="16384" width="10.7109375" style="10"/>
  </cols>
  <sheetData>
    <row r="1" spans="1:58" ht="50" customHeight="1" x14ac:dyDescent="0.2">
      <c r="B1" s="9" t="s">
        <v>28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8" s="19" customFormat="1" ht="20" customHeight="1" x14ac:dyDescent="0.2">
      <c r="A2" s="11"/>
      <c r="B2" s="10"/>
      <c r="C2" s="10"/>
      <c r="D2" s="10"/>
      <c r="E2" s="10"/>
      <c r="F2" s="10"/>
      <c r="G2" s="12"/>
      <c r="H2" s="13"/>
      <c r="I2" s="14" t="s">
        <v>3</v>
      </c>
      <c r="J2" s="15"/>
      <c r="K2" s="16"/>
      <c r="L2" s="17"/>
      <c r="M2" s="12"/>
      <c r="N2" s="18"/>
      <c r="O2" s="14" t="s">
        <v>1</v>
      </c>
      <c r="P2" s="15"/>
      <c r="Q2" s="16"/>
      <c r="S2" s="12"/>
      <c r="T2" s="20"/>
      <c r="U2" s="14" t="s">
        <v>2</v>
      </c>
      <c r="V2" s="13"/>
      <c r="W2" s="13"/>
      <c r="Z2"/>
      <c r="AR2" s="21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11"/>
    </row>
    <row r="3" spans="1:58" s="19" customFormat="1" ht="20" customHeight="1" x14ac:dyDescent="0.2">
      <c r="A3" s="11"/>
      <c r="B3" s="10"/>
      <c r="C3" s="10"/>
      <c r="D3" s="10"/>
      <c r="E3" s="10"/>
      <c r="F3" s="10"/>
      <c r="G3" s="83">
        <v>43969</v>
      </c>
      <c r="H3" s="84"/>
      <c r="I3" s="84"/>
      <c r="J3" s="84"/>
      <c r="K3" s="85"/>
      <c r="L3" s="17"/>
      <c r="M3" s="86">
        <v>0.29166666666666669</v>
      </c>
      <c r="N3" s="87"/>
      <c r="O3" s="87"/>
      <c r="P3" s="87"/>
      <c r="Q3" s="88"/>
      <c r="R3" s="23"/>
      <c r="S3" s="86" t="s">
        <v>4</v>
      </c>
      <c r="T3" s="87"/>
      <c r="U3" s="87"/>
      <c r="V3" s="87"/>
      <c r="W3" s="88"/>
      <c r="AF3" s="24"/>
      <c r="AR3" s="21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11"/>
    </row>
    <row r="4" spans="1:58" s="19" customFormat="1" ht="18" customHeight="1" x14ac:dyDescent="0.2">
      <c r="A4" s="11"/>
      <c r="B4" s="10"/>
      <c r="C4" s="10"/>
      <c r="D4" s="10"/>
      <c r="E4" s="10"/>
      <c r="F4" s="1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6">
        <f>--LEFT(S3,3)</f>
        <v>30</v>
      </c>
      <c r="S4" s="26"/>
      <c r="T4" s="26"/>
      <c r="U4" s="26"/>
      <c r="V4" s="26"/>
      <c r="W4" s="26"/>
      <c r="AC4" s="25"/>
      <c r="AD4" s="25"/>
      <c r="AE4" s="25"/>
      <c r="AF4" s="2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11"/>
    </row>
    <row r="5" spans="1:58" s="19" customFormat="1" ht="20" customHeight="1" x14ac:dyDescent="0.2">
      <c r="A5" s="11"/>
      <c r="B5" s="10"/>
      <c r="C5" s="10"/>
      <c r="D5" s="10"/>
      <c r="E5" s="10"/>
      <c r="F5" s="10"/>
      <c r="G5" s="27"/>
      <c r="H5" s="5" t="s">
        <v>30</v>
      </c>
      <c r="I5" s="5"/>
      <c r="J5" s="5"/>
      <c r="K5" s="5"/>
      <c r="L5" s="5"/>
      <c r="M5" s="28"/>
      <c r="N5" s="5" t="s">
        <v>19</v>
      </c>
      <c r="O5" s="5"/>
      <c r="P5" s="5"/>
      <c r="Q5" s="6"/>
      <c r="S5" s="29"/>
      <c r="T5" s="5" t="s">
        <v>19</v>
      </c>
      <c r="U5" s="5"/>
      <c r="V5" s="5"/>
      <c r="W5" s="5"/>
      <c r="Y5" s="30"/>
      <c r="Z5" s="5" t="s">
        <v>19</v>
      </c>
      <c r="AA5" s="5"/>
      <c r="AC5" s="31"/>
      <c r="AD5" s="31"/>
      <c r="AE5" s="32"/>
      <c r="AF5" s="5" t="s">
        <v>19</v>
      </c>
      <c r="AG5" s="6"/>
      <c r="AK5" s="10"/>
      <c r="AL5" s="10"/>
      <c r="AM5" s="10"/>
      <c r="AN5" s="31"/>
      <c r="AO5" s="31"/>
      <c r="AP5" s="31"/>
      <c r="AQ5" s="31"/>
      <c r="AR5" s="6"/>
      <c r="AV5" s="5"/>
      <c r="AW5" s="5"/>
      <c r="AX5" s="31"/>
      <c r="AY5" s="5"/>
      <c r="AZ5" s="5"/>
      <c r="BA5" s="5"/>
      <c r="BB5" s="5"/>
      <c r="BC5" s="11"/>
      <c r="BD5" s="11"/>
    </row>
    <row r="6" spans="1:58" s="19" customFormat="1" ht="8" customHeight="1" x14ac:dyDescent="0.2">
      <c r="A6" s="11"/>
      <c r="B6" s="10"/>
      <c r="C6" s="10"/>
      <c r="D6" s="10"/>
      <c r="E6" s="10"/>
      <c r="F6" s="10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6"/>
      <c r="W6" s="6"/>
      <c r="Y6" s="6"/>
      <c r="Z6" s="6"/>
      <c r="AA6" s="6"/>
      <c r="AC6" s="6"/>
      <c r="AD6" s="6"/>
      <c r="AE6" s="6"/>
      <c r="AF6" s="6"/>
      <c r="AG6" s="6"/>
      <c r="AK6" s="10"/>
      <c r="AL6" s="10"/>
      <c r="AM6" s="10"/>
      <c r="AN6" s="6"/>
      <c r="AO6" s="6"/>
      <c r="AP6" s="6"/>
      <c r="AQ6" s="6"/>
      <c r="AR6" s="6"/>
      <c r="AV6" s="6"/>
      <c r="AW6" s="6"/>
      <c r="AX6" s="6"/>
      <c r="AY6" s="6"/>
      <c r="AZ6" s="6"/>
      <c r="BA6" s="6"/>
      <c r="BB6" s="6"/>
      <c r="BC6" s="11"/>
      <c r="BD6" s="11"/>
    </row>
    <row r="7" spans="1:58" s="19" customFormat="1" ht="20" customHeight="1" x14ac:dyDescent="0.2">
      <c r="A7" s="11"/>
      <c r="B7" s="10"/>
      <c r="C7" s="10"/>
      <c r="D7" s="10"/>
      <c r="E7" s="10"/>
      <c r="F7" s="10"/>
      <c r="G7" s="33"/>
      <c r="H7" s="5" t="s">
        <v>26</v>
      </c>
      <c r="I7" s="5"/>
      <c r="J7" s="5"/>
      <c r="K7" s="5"/>
      <c r="L7" s="5"/>
      <c r="M7" s="34"/>
      <c r="N7" s="5" t="s">
        <v>19</v>
      </c>
      <c r="O7" s="5"/>
      <c r="P7" s="5"/>
      <c r="Q7" s="6"/>
      <c r="S7" s="35"/>
      <c r="T7" s="5" t="s">
        <v>19</v>
      </c>
      <c r="U7" s="5"/>
      <c r="V7" s="5"/>
      <c r="W7" s="5"/>
      <c r="Y7" s="36"/>
      <c r="Z7" s="5" t="s">
        <v>19</v>
      </c>
      <c r="AA7" s="5"/>
      <c r="AC7" s="31"/>
      <c r="AD7" s="31"/>
      <c r="AE7" s="37"/>
      <c r="AF7" s="5" t="s">
        <v>19</v>
      </c>
      <c r="AG7" s="6"/>
      <c r="AK7" s="10"/>
      <c r="AL7" s="10"/>
      <c r="AM7" s="10"/>
      <c r="AN7" s="31"/>
      <c r="AO7" s="31"/>
      <c r="AP7" s="31"/>
      <c r="AQ7" s="31"/>
      <c r="AR7" s="6"/>
      <c r="AV7" s="5"/>
      <c r="AW7" s="5"/>
      <c r="AX7" s="31"/>
      <c r="AY7" s="5"/>
      <c r="AZ7" s="5"/>
      <c r="BA7" s="5"/>
      <c r="BB7" s="5"/>
      <c r="BC7" s="11"/>
      <c r="BD7" s="11"/>
    </row>
    <row r="8" spans="1:58" s="19" customFormat="1" ht="8" customHeight="1" x14ac:dyDescent="0.2">
      <c r="A8" s="11"/>
      <c r="B8" s="10"/>
      <c r="C8" s="10"/>
      <c r="D8" s="10"/>
      <c r="E8" s="10"/>
      <c r="F8" s="10"/>
      <c r="G8" s="38"/>
      <c r="H8" s="7"/>
      <c r="I8" s="7"/>
      <c r="J8" s="7"/>
      <c r="K8" s="7"/>
      <c r="L8" s="7"/>
      <c r="M8" s="38"/>
      <c r="N8" s="7"/>
      <c r="O8" s="7"/>
      <c r="P8" s="7"/>
      <c r="Q8" s="38"/>
      <c r="S8" s="38"/>
      <c r="T8" s="7"/>
      <c r="U8" s="7"/>
      <c r="V8" s="7"/>
      <c r="W8" s="7"/>
      <c r="Y8" s="38"/>
      <c r="Z8" s="7"/>
      <c r="AA8" s="7"/>
      <c r="AC8" s="7"/>
      <c r="AD8" s="7"/>
      <c r="AE8" s="38"/>
      <c r="AF8" s="7"/>
      <c r="AG8" s="38"/>
      <c r="AK8" s="10"/>
      <c r="AL8" s="10"/>
      <c r="AM8" s="10"/>
      <c r="AN8" s="7"/>
      <c r="AO8" s="7"/>
      <c r="AP8" s="7"/>
      <c r="AQ8" s="7"/>
      <c r="AR8" s="38"/>
      <c r="AV8" s="7"/>
      <c r="AW8" s="7"/>
      <c r="AX8" s="7"/>
      <c r="AY8" s="7"/>
      <c r="AZ8" s="7"/>
      <c r="BA8" s="7"/>
      <c r="BB8" s="7"/>
      <c r="BC8" s="11"/>
      <c r="BD8" s="11"/>
    </row>
    <row r="9" spans="1:58" s="19" customFormat="1" ht="20" customHeight="1" x14ac:dyDescent="0.2">
      <c r="A9" s="11"/>
      <c r="B9" s="10"/>
      <c r="C9" s="10"/>
      <c r="D9" s="10"/>
      <c r="E9" s="10"/>
      <c r="F9" s="10"/>
      <c r="G9" s="39"/>
      <c r="H9" s="5" t="s">
        <v>27</v>
      </c>
      <c r="I9" s="5"/>
      <c r="J9" s="5"/>
      <c r="K9" s="5"/>
      <c r="L9" s="5"/>
      <c r="M9" s="40"/>
      <c r="N9" s="5" t="s">
        <v>19</v>
      </c>
      <c r="O9" s="5"/>
      <c r="P9" s="5"/>
      <c r="Q9" s="6"/>
      <c r="S9" s="41"/>
      <c r="T9" s="5" t="s">
        <v>19</v>
      </c>
      <c r="U9" s="5"/>
      <c r="V9" s="5"/>
      <c r="W9" s="5"/>
      <c r="Y9" s="42"/>
      <c r="Z9" s="5" t="s">
        <v>19</v>
      </c>
      <c r="AA9" s="5"/>
      <c r="AC9" s="31"/>
      <c r="AD9" s="31"/>
      <c r="AE9" s="43"/>
      <c r="AF9" s="5" t="s">
        <v>19</v>
      </c>
      <c r="AG9" s="6"/>
      <c r="AK9" s="10"/>
      <c r="AL9" s="10"/>
      <c r="AM9" s="10"/>
      <c r="AN9" s="31"/>
      <c r="AO9" s="31"/>
      <c r="AP9" s="31"/>
      <c r="AQ9" s="31"/>
      <c r="AR9" s="6"/>
      <c r="AV9" s="5"/>
      <c r="AW9" s="5"/>
      <c r="AX9" s="31"/>
      <c r="AY9" s="5"/>
      <c r="AZ9" s="5"/>
      <c r="BA9" s="5"/>
      <c r="BB9" s="5"/>
      <c r="BC9" s="11"/>
      <c r="BD9" s="11"/>
    </row>
    <row r="10" spans="1:58" s="38" customFormat="1" ht="18" customHeight="1" x14ac:dyDescent="0.2">
      <c r="B10" s="10"/>
      <c r="C10" s="10"/>
      <c r="D10" s="10"/>
      <c r="E10" s="10"/>
      <c r="F10" s="10"/>
    </row>
    <row r="11" spans="1:58" ht="23" customHeight="1" x14ac:dyDescent="0.2">
      <c r="B11" s="89" t="s">
        <v>29</v>
      </c>
      <c r="C11" s="91" t="s">
        <v>16</v>
      </c>
      <c r="D11" s="92"/>
      <c r="E11" s="92"/>
      <c r="F11" s="93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 t="s">
        <v>0</v>
      </c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6"/>
      <c r="BC11" s="8"/>
      <c r="BD11" s="8"/>
    </row>
    <row r="12" spans="1:58" ht="18" customHeight="1" x14ac:dyDescent="0.2">
      <c r="B12" s="90"/>
      <c r="C12" s="47" t="s">
        <v>15</v>
      </c>
      <c r="D12" s="48" t="s">
        <v>18</v>
      </c>
      <c r="E12" s="48" t="s">
        <v>16</v>
      </c>
      <c r="F12" s="48" t="s">
        <v>20</v>
      </c>
      <c r="G12" s="49">
        <f>M3</f>
        <v>0.29166666666666669</v>
      </c>
      <c r="H12" s="49">
        <f t="shared" ref="H12:BB12" si="0">G12+TIME(0,Interval,0)</f>
        <v>0.3125</v>
      </c>
      <c r="I12" s="49">
        <f t="shared" si="0"/>
        <v>0.33333333333333331</v>
      </c>
      <c r="J12" s="49">
        <f t="shared" si="0"/>
        <v>0.35416666666666663</v>
      </c>
      <c r="K12" s="49">
        <f t="shared" si="0"/>
        <v>0.37499999999999994</v>
      </c>
      <c r="L12" s="49">
        <f t="shared" si="0"/>
        <v>0.39583333333333326</v>
      </c>
      <c r="M12" s="49">
        <f t="shared" si="0"/>
        <v>0.41666666666666657</v>
      </c>
      <c r="N12" s="49">
        <f t="shared" si="0"/>
        <v>0.43749999999999989</v>
      </c>
      <c r="O12" s="49">
        <f t="shared" si="0"/>
        <v>0.4583333333333332</v>
      </c>
      <c r="P12" s="49">
        <f t="shared" si="0"/>
        <v>0.47916666666666652</v>
      </c>
      <c r="Q12" s="49">
        <f t="shared" si="0"/>
        <v>0.49999999999999983</v>
      </c>
      <c r="R12" s="49">
        <f t="shared" si="0"/>
        <v>0.52083333333333315</v>
      </c>
      <c r="S12" s="49">
        <f t="shared" si="0"/>
        <v>0.54166666666666652</v>
      </c>
      <c r="T12" s="49">
        <f t="shared" si="0"/>
        <v>0.56249999999999989</v>
      </c>
      <c r="U12" s="49">
        <f t="shared" si="0"/>
        <v>0.58333333333333326</v>
      </c>
      <c r="V12" s="49">
        <f t="shared" si="0"/>
        <v>0.60416666666666663</v>
      </c>
      <c r="W12" s="49">
        <f t="shared" si="0"/>
        <v>0.625</v>
      </c>
      <c r="X12" s="49">
        <f t="shared" si="0"/>
        <v>0.64583333333333337</v>
      </c>
      <c r="Y12" s="49">
        <f t="shared" si="0"/>
        <v>0.66666666666666674</v>
      </c>
      <c r="Z12" s="49">
        <f t="shared" si="0"/>
        <v>0.68750000000000011</v>
      </c>
      <c r="AA12" s="49">
        <f t="shared" si="0"/>
        <v>0.70833333333333348</v>
      </c>
      <c r="AB12" s="49">
        <f t="shared" si="0"/>
        <v>0.72916666666666685</v>
      </c>
      <c r="AC12" s="49">
        <f t="shared" si="0"/>
        <v>0.75000000000000022</v>
      </c>
      <c r="AD12" s="49">
        <f t="shared" si="0"/>
        <v>0.77083333333333359</v>
      </c>
      <c r="AE12" s="49">
        <f t="shared" si="0"/>
        <v>0.79166666666666696</v>
      </c>
      <c r="AF12" s="49">
        <f t="shared" si="0"/>
        <v>0.81250000000000033</v>
      </c>
      <c r="AG12" s="49">
        <f t="shared" si="0"/>
        <v>0.8333333333333337</v>
      </c>
      <c r="AH12" s="49">
        <f t="shared" si="0"/>
        <v>0.85416666666666707</v>
      </c>
      <c r="AI12" s="49">
        <f t="shared" si="0"/>
        <v>0.87500000000000044</v>
      </c>
      <c r="AJ12" s="49">
        <f t="shared" si="0"/>
        <v>0.89583333333333381</v>
      </c>
      <c r="AK12" s="49">
        <f t="shared" si="0"/>
        <v>0.91666666666666718</v>
      </c>
      <c r="AL12" s="49">
        <f t="shared" si="0"/>
        <v>0.93750000000000056</v>
      </c>
      <c r="AM12" s="49">
        <f t="shared" si="0"/>
        <v>0.95833333333333393</v>
      </c>
      <c r="AN12" s="49">
        <f t="shared" si="0"/>
        <v>0.9791666666666673</v>
      </c>
      <c r="AO12" s="49">
        <f t="shared" si="0"/>
        <v>1.0000000000000007</v>
      </c>
      <c r="AP12" s="49">
        <f t="shared" si="0"/>
        <v>1.0208333333333339</v>
      </c>
      <c r="AQ12" s="49">
        <f t="shared" si="0"/>
        <v>1.0416666666666672</v>
      </c>
      <c r="AR12" s="49">
        <f t="shared" si="0"/>
        <v>1.0625000000000004</v>
      </c>
      <c r="AS12" s="49">
        <f t="shared" si="0"/>
        <v>1.0833333333333337</v>
      </c>
      <c r="AT12" s="49">
        <f t="shared" si="0"/>
        <v>1.104166666666667</v>
      </c>
      <c r="AU12" s="49">
        <f t="shared" si="0"/>
        <v>1.1250000000000002</v>
      </c>
      <c r="AV12" s="49">
        <f t="shared" si="0"/>
        <v>1.1458333333333335</v>
      </c>
      <c r="AW12" s="49">
        <f t="shared" si="0"/>
        <v>1.1666666666666667</v>
      </c>
      <c r="AX12" s="49">
        <f t="shared" si="0"/>
        <v>1.1875</v>
      </c>
      <c r="AY12" s="49">
        <f t="shared" si="0"/>
        <v>1.2083333333333333</v>
      </c>
      <c r="AZ12" s="49">
        <f t="shared" si="0"/>
        <v>1.2291666666666665</v>
      </c>
      <c r="BA12" s="49">
        <f t="shared" si="0"/>
        <v>1.2499999999999998</v>
      </c>
      <c r="BB12" s="49">
        <f t="shared" si="0"/>
        <v>1.270833333333333</v>
      </c>
      <c r="BC12" s="8"/>
      <c r="BD12" s="8"/>
    </row>
    <row r="13" spans="1:58" ht="18" customHeight="1" thickBot="1" x14ac:dyDescent="0.25">
      <c r="B13" s="50" t="s">
        <v>22</v>
      </c>
      <c r="C13" s="51" t="s">
        <v>21</v>
      </c>
      <c r="D13" s="51" t="s">
        <v>31</v>
      </c>
      <c r="E13" s="51" t="s">
        <v>32</v>
      </c>
      <c r="F13" s="51">
        <v>1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8"/>
      <c r="BD13" s="8"/>
    </row>
    <row r="14" spans="1:58" ht="18" customHeight="1" x14ac:dyDescent="0.2">
      <c r="B14" s="70" t="str">
        <f>TEXT(B15,"dddd")</f>
        <v>Monday</v>
      </c>
      <c r="C14" s="73" t="s">
        <v>23</v>
      </c>
      <c r="D14" s="60" t="s">
        <v>31</v>
      </c>
      <c r="E14" s="73">
        <v>1</v>
      </c>
      <c r="F14" s="73"/>
      <c r="G14" s="52"/>
      <c r="H14" s="52"/>
      <c r="I14" s="75"/>
      <c r="J14" s="75"/>
      <c r="K14" s="75"/>
      <c r="L14" s="75"/>
      <c r="M14" s="52"/>
      <c r="N14" s="76"/>
      <c r="O14" s="76"/>
      <c r="P14" s="76"/>
      <c r="Q14" s="52"/>
      <c r="R14" s="52"/>
      <c r="S14" s="75"/>
      <c r="T14" s="75"/>
      <c r="U14" s="75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8"/>
      <c r="BD14" s="8"/>
    </row>
    <row r="15" spans="1:58" ht="18" customHeight="1" x14ac:dyDescent="0.2">
      <c r="B15" s="67">
        <f>G3</f>
        <v>43969</v>
      </c>
      <c r="C15" s="53" t="s">
        <v>24</v>
      </c>
      <c r="D15" s="60" t="s">
        <v>31</v>
      </c>
      <c r="E15" s="53">
        <v>2</v>
      </c>
      <c r="F15" s="53">
        <v>1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77"/>
      <c r="X15" s="77"/>
      <c r="Y15" s="77"/>
      <c r="Z15" s="77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8"/>
      <c r="BD15" s="8"/>
    </row>
    <row r="16" spans="1:58" ht="18" customHeight="1" x14ac:dyDescent="0.2">
      <c r="B16" s="54"/>
      <c r="C16" s="73" t="s">
        <v>24</v>
      </c>
      <c r="D16" s="60" t="s">
        <v>31</v>
      </c>
      <c r="E16" s="73">
        <v>2</v>
      </c>
      <c r="F16" s="73">
        <v>3</v>
      </c>
      <c r="G16" s="55"/>
      <c r="H16" s="55"/>
      <c r="I16" s="55"/>
      <c r="J16" s="78"/>
      <c r="K16" s="55"/>
      <c r="L16" s="55"/>
      <c r="M16" s="55"/>
      <c r="N16" s="55"/>
      <c r="O16" s="55"/>
      <c r="P16" s="78"/>
      <c r="Q16" s="78"/>
      <c r="R16" s="78"/>
      <c r="S16" s="78"/>
      <c r="T16" s="55"/>
      <c r="U16" s="55"/>
      <c r="V16" s="78"/>
      <c r="W16" s="55"/>
      <c r="X16" s="55"/>
      <c r="Y16" s="55"/>
      <c r="Z16" s="55"/>
      <c r="AA16" s="78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8"/>
      <c r="BD16" s="8"/>
      <c r="BF16" s="56"/>
    </row>
    <row r="17" spans="2:56" ht="18" customHeight="1" x14ac:dyDescent="0.2">
      <c r="B17" s="57"/>
      <c r="C17" s="53" t="s">
        <v>25</v>
      </c>
      <c r="D17" s="60" t="s">
        <v>31</v>
      </c>
      <c r="E17" s="53">
        <v>3</v>
      </c>
      <c r="F17" s="53"/>
      <c r="G17" s="53"/>
      <c r="H17" s="53"/>
      <c r="I17" s="53"/>
      <c r="J17" s="53"/>
      <c r="K17" s="78"/>
      <c r="L17" s="78"/>
      <c r="M17" s="78"/>
      <c r="N17" s="78"/>
      <c r="O17" s="78"/>
      <c r="P17" s="53"/>
      <c r="Q17" s="53"/>
      <c r="R17" s="53"/>
      <c r="S17" s="53"/>
      <c r="T17" s="78"/>
      <c r="U17" s="78"/>
      <c r="V17" s="53"/>
      <c r="W17" s="78"/>
      <c r="X17" s="78"/>
      <c r="Y17" s="78"/>
      <c r="Z17" s="78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8"/>
      <c r="BD17" s="8"/>
    </row>
    <row r="18" spans="2:56" ht="18" customHeight="1" x14ac:dyDescent="0.2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8"/>
      <c r="BD18" s="8"/>
    </row>
    <row r="19" spans="2:56" ht="18" customHeight="1" x14ac:dyDescent="0.2">
      <c r="B19" s="57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8"/>
      <c r="BD19" s="8"/>
    </row>
    <row r="20" spans="2:56" ht="18" customHeight="1" x14ac:dyDescent="0.2">
      <c r="B20" s="5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8"/>
      <c r="BD20" s="8"/>
    </row>
    <row r="21" spans="2:56" ht="18" customHeight="1" x14ac:dyDescent="0.2">
      <c r="B21" s="54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8"/>
      <c r="BD21" s="8"/>
    </row>
    <row r="22" spans="2:56" ht="18" customHeight="1" x14ac:dyDescent="0.2">
      <c r="B22" s="58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8"/>
      <c r="BD22" s="8"/>
    </row>
    <row r="23" spans="2:56" ht="18" customHeight="1" x14ac:dyDescent="0.2">
      <c r="B23" s="54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8"/>
      <c r="BD23" s="8"/>
    </row>
    <row r="24" spans="2:56" ht="18" customHeight="1" x14ac:dyDescent="0.2">
      <c r="B24" s="57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8"/>
      <c r="BD24" s="8"/>
    </row>
    <row r="25" spans="2:56" ht="18" customHeight="1" x14ac:dyDescent="0.2">
      <c r="B25" s="59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8"/>
      <c r="BD25" s="8"/>
    </row>
    <row r="26" spans="2:56" ht="18" customHeight="1" x14ac:dyDescent="0.2">
      <c r="B26" s="71" t="str">
        <f>TEXT(B27,"dddd")</f>
        <v>Tuesday</v>
      </c>
      <c r="C26" s="60" t="str">
        <f>IF($C$14=0,"",$C$14)</f>
        <v>Cell Culture</v>
      </c>
      <c r="D26" s="60" t="s">
        <v>31</v>
      </c>
      <c r="E26" s="60">
        <f>IF($E$14=0,"",$E$14)</f>
        <v>1</v>
      </c>
      <c r="F26" s="60" t="str">
        <f>IF($F$14=0,"",$F$14)</f>
        <v/>
      </c>
      <c r="G26" s="79"/>
      <c r="H26" s="79"/>
      <c r="I26" s="79"/>
      <c r="J26" s="78"/>
      <c r="K26" s="78"/>
      <c r="L26" s="78"/>
      <c r="M26" s="79"/>
      <c r="N26" s="79"/>
      <c r="O26" s="79"/>
      <c r="P26" s="79"/>
      <c r="Q26" s="79"/>
      <c r="R26" s="79"/>
      <c r="S26" s="79"/>
      <c r="T26" s="79"/>
      <c r="U26" s="78"/>
      <c r="V26" s="78"/>
      <c r="W26" s="78"/>
      <c r="X26" s="78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8"/>
      <c r="BD26" s="8"/>
    </row>
    <row r="27" spans="2:56" ht="18" customHeight="1" x14ac:dyDescent="0.2">
      <c r="B27" s="68">
        <f>G3+1</f>
        <v>43970</v>
      </c>
      <c r="C27" s="61" t="str">
        <f>IF($C$15=0,"",$C$15)</f>
        <v>Main Lab 1</v>
      </c>
      <c r="D27" s="60" t="s">
        <v>31</v>
      </c>
      <c r="E27" s="61">
        <f>IF($E$15=0,"",$E$15)</f>
        <v>2</v>
      </c>
      <c r="F27" s="61">
        <f>IF($F$15=0,"",$F$15)</f>
        <v>1</v>
      </c>
      <c r="G27" s="53"/>
      <c r="H27" s="53"/>
      <c r="I27" s="53"/>
      <c r="J27" s="77"/>
      <c r="K27" s="77"/>
      <c r="L27" s="77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8"/>
      <c r="BD27" s="8"/>
    </row>
    <row r="28" spans="2:56" ht="18" customHeight="1" x14ac:dyDescent="0.2">
      <c r="B28" s="62"/>
      <c r="C28" s="60" t="str">
        <f>IF($C$16=0,"",$C$16)</f>
        <v>Main Lab 1</v>
      </c>
      <c r="D28" s="60" t="s">
        <v>31</v>
      </c>
      <c r="E28" s="60">
        <f>IF($E$16=0,"",$E$16)</f>
        <v>2</v>
      </c>
      <c r="F28" s="60">
        <f>IF($F$16=0,"",$F$16)</f>
        <v>3</v>
      </c>
      <c r="G28" s="79"/>
      <c r="H28" s="79"/>
      <c r="I28" s="79"/>
      <c r="J28" s="79"/>
      <c r="K28" s="79"/>
      <c r="L28" s="79"/>
      <c r="M28" s="78"/>
      <c r="N28" s="78"/>
      <c r="O28" s="78"/>
      <c r="P28" s="79"/>
      <c r="Q28" s="79"/>
      <c r="R28" s="80"/>
      <c r="S28" s="80"/>
      <c r="T28" s="80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8"/>
      <c r="BD28" s="8"/>
    </row>
    <row r="29" spans="2:56" ht="18" customHeight="1" x14ac:dyDescent="0.2">
      <c r="B29" s="63"/>
      <c r="C29" s="61" t="str">
        <f>IF($C$17=0,"",$C$17)</f>
        <v>PCR</v>
      </c>
      <c r="D29" s="60" t="s">
        <v>31</v>
      </c>
      <c r="E29" s="61">
        <f>IF($E$17=0,"",$E$17)</f>
        <v>3</v>
      </c>
      <c r="F29" s="61" t="str">
        <f>IF($F$17=0,"",$F$17)</f>
        <v/>
      </c>
      <c r="G29" s="53"/>
      <c r="H29" s="53"/>
      <c r="I29" s="53"/>
      <c r="J29" s="53"/>
      <c r="K29" s="53"/>
      <c r="L29" s="53"/>
      <c r="M29" s="77"/>
      <c r="N29" s="77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8"/>
      <c r="BD29" s="8"/>
    </row>
    <row r="30" spans="2:56" ht="18" customHeight="1" x14ac:dyDescent="0.2">
      <c r="B30" s="62"/>
      <c r="C30" s="60" t="str">
        <f>IF($C$18=0,"",$C$18)</f>
        <v/>
      </c>
      <c r="D30" s="60" t="str">
        <f>IF($D$18=0,"",$D$18)</f>
        <v/>
      </c>
      <c r="E30" s="60" t="str">
        <f>IF($E$18=0,"",$E$18)</f>
        <v/>
      </c>
      <c r="F30" s="60" t="str">
        <f>IF($F$18=0,"",$F$18)</f>
        <v/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8"/>
      <c r="BD30" s="8"/>
    </row>
    <row r="31" spans="2:56" ht="18" customHeight="1" x14ac:dyDescent="0.2">
      <c r="B31" s="63"/>
      <c r="C31" s="61" t="str">
        <f>IF($C$19=0,"",$C$19)</f>
        <v/>
      </c>
      <c r="D31" s="61" t="str">
        <f>IF($D$19=0,"",$D$19)</f>
        <v/>
      </c>
      <c r="E31" s="61" t="str">
        <f>IF($E$19=0,"",$E$19)</f>
        <v/>
      </c>
      <c r="F31" s="61" t="str">
        <f>IF($F$19=0,"",$F$19)</f>
        <v/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8"/>
      <c r="BD31" s="8"/>
    </row>
    <row r="32" spans="2:56" ht="18" customHeight="1" x14ac:dyDescent="0.2">
      <c r="B32" s="63"/>
      <c r="C32" s="60" t="str">
        <f>IF($C$20=0,"",$C$20)</f>
        <v/>
      </c>
      <c r="D32" s="60" t="str">
        <f>IF($D$20=0,"",$D$20)</f>
        <v/>
      </c>
      <c r="E32" s="60" t="str">
        <f>IF($E$20=0,"",$E$20)</f>
        <v/>
      </c>
      <c r="F32" s="60" t="str">
        <f>IF($F$20=0,"",$F$20)</f>
        <v/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8"/>
      <c r="BD32" s="8"/>
    </row>
    <row r="33" spans="2:56" ht="18" customHeight="1" x14ac:dyDescent="0.2">
      <c r="B33" s="62"/>
      <c r="C33" s="61" t="str">
        <f>IF($C$21=0,"",$C$21)</f>
        <v/>
      </c>
      <c r="D33" s="61" t="str">
        <f>IF($D$21=0,"",$D$21)</f>
        <v/>
      </c>
      <c r="E33" s="61" t="str">
        <f>IF($E$21=0,"",$E$21)</f>
        <v/>
      </c>
      <c r="F33" s="61" t="str">
        <f>IF($F$21=0,"",$F$21)</f>
        <v/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8"/>
      <c r="BD33" s="8"/>
    </row>
    <row r="34" spans="2:56" ht="18" customHeight="1" x14ac:dyDescent="0.2">
      <c r="B34" s="64"/>
      <c r="C34" s="60" t="str">
        <f>IF($C$22=0,"",$C$22)</f>
        <v/>
      </c>
      <c r="D34" s="60" t="str">
        <f>IF($D$22=0,"",$D$22)</f>
        <v/>
      </c>
      <c r="E34" s="60" t="str">
        <f>IF($E$22=0,"",$E$22)</f>
        <v/>
      </c>
      <c r="F34" s="60" t="str">
        <f>IF($F$22=0,"",$F$22)</f>
        <v/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8"/>
      <c r="BD34" s="8"/>
    </row>
    <row r="35" spans="2:56" ht="18" customHeight="1" x14ac:dyDescent="0.2">
      <c r="B35" s="62"/>
      <c r="C35" s="61" t="str">
        <f>IF($C$23=0,"",$C$23)</f>
        <v/>
      </c>
      <c r="D35" s="61" t="str">
        <f>IF($D$23=0,"",$D$23)</f>
        <v/>
      </c>
      <c r="E35" s="61" t="str">
        <f>IF($E$23=0,"",$E$23)</f>
        <v/>
      </c>
      <c r="F35" s="61" t="str">
        <f>IF($F$23=0,"",$F$23)</f>
        <v/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8"/>
      <c r="BD35" s="8"/>
    </row>
    <row r="36" spans="2:56" ht="18" customHeight="1" x14ac:dyDescent="0.2">
      <c r="B36" s="63"/>
      <c r="C36" s="60" t="str">
        <f>IF($C$24=0,"",$C$24)</f>
        <v/>
      </c>
      <c r="D36" s="60" t="str">
        <f>IF($D$24=0,"",$D$24)</f>
        <v/>
      </c>
      <c r="E36" s="60" t="str">
        <f>IF($E$24=0,"",$E$24)</f>
        <v/>
      </c>
      <c r="F36" s="60" t="str">
        <f>IF($F$24=0,"",$F$24)</f>
        <v/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8"/>
      <c r="BD36" s="8"/>
    </row>
    <row r="37" spans="2:56" ht="18" customHeight="1" x14ac:dyDescent="0.2">
      <c r="B37" s="65"/>
      <c r="C37" s="61" t="str">
        <f>IF($C$25=0,"",$C$25)</f>
        <v/>
      </c>
      <c r="D37" s="61" t="str">
        <f>IF($D$25=0,"",$D$25)</f>
        <v/>
      </c>
      <c r="E37" s="61" t="str">
        <f>IF($E$25=0,"",$E$25)</f>
        <v/>
      </c>
      <c r="F37" s="61" t="str">
        <f>IF($F$25=0,"",$F$25)</f>
        <v/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8"/>
      <c r="BD37" s="8"/>
    </row>
    <row r="38" spans="2:56" ht="18" customHeight="1" x14ac:dyDescent="0.2">
      <c r="B38" s="72" t="str">
        <f>TEXT(B39,"dddd")</f>
        <v>Wednesday</v>
      </c>
      <c r="C38" s="69" t="str">
        <f>IF($C$14=0,"",$C$14)</f>
        <v>Cell Culture</v>
      </c>
      <c r="D38" s="69" t="str">
        <f>IF($D$14=0,"",$D$14)</f>
        <v>Cohn</v>
      </c>
      <c r="E38" s="69">
        <f>IF($E$14=0,"",$E$14)</f>
        <v>1</v>
      </c>
      <c r="F38" s="69" t="str">
        <f>IF($F$14=0,"",$F$14)</f>
        <v/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8"/>
      <c r="BD38" s="8"/>
    </row>
    <row r="39" spans="2:56" ht="18" customHeight="1" x14ac:dyDescent="0.2">
      <c r="B39" s="67">
        <f>G3+2</f>
        <v>43971</v>
      </c>
      <c r="C39" s="61" t="str">
        <f>IF($C$15=0,"",$C$15)</f>
        <v>Main Lab 1</v>
      </c>
      <c r="D39" s="61" t="str">
        <f>IF($D$15=0,"",$D$15)</f>
        <v>Cohn</v>
      </c>
      <c r="E39" s="61">
        <f>IF($E$15=0,"",$E$15)</f>
        <v>2</v>
      </c>
      <c r="F39" s="61">
        <f>IF($F$15=0,"",$F$15)</f>
        <v>1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8"/>
      <c r="BD39" s="8"/>
    </row>
    <row r="40" spans="2:56" ht="18" customHeight="1" x14ac:dyDescent="0.2">
      <c r="B40" s="54"/>
      <c r="C40" s="69" t="str">
        <f>IF($C$16=0,"",$C$16)</f>
        <v>Main Lab 1</v>
      </c>
      <c r="D40" s="69" t="str">
        <f>IF($D$16=0,"",$D$16)</f>
        <v>Cohn</v>
      </c>
      <c r="E40" s="69">
        <f>IF($E$16=0,"",$E$16)</f>
        <v>2</v>
      </c>
      <c r="F40" s="69">
        <f>IF($F$16=0,"",$F$16)</f>
        <v>3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8"/>
      <c r="BD40" s="8"/>
    </row>
    <row r="41" spans="2:56" ht="18" customHeight="1" x14ac:dyDescent="0.2">
      <c r="B41" s="57"/>
      <c r="C41" s="61" t="str">
        <f>IF($C$17=0,"",$C$17)</f>
        <v>PCR</v>
      </c>
      <c r="D41" s="61" t="str">
        <f>IF($D$17=0,"",$D$17)</f>
        <v>Cohn</v>
      </c>
      <c r="E41" s="61">
        <f>IF($E$17=0,"",$E$17)</f>
        <v>3</v>
      </c>
      <c r="F41" s="61" t="str">
        <f>IF($F$17=0,"",$F$17)</f>
        <v/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8"/>
      <c r="BD41" s="8"/>
    </row>
    <row r="42" spans="2:56" ht="18" customHeight="1" x14ac:dyDescent="0.2">
      <c r="B42" s="54"/>
      <c r="C42" s="69" t="str">
        <f>IF($C$18=0,"",$C$18)</f>
        <v/>
      </c>
      <c r="D42" s="69" t="str">
        <f>IF($D$18=0,"",$D$18)</f>
        <v/>
      </c>
      <c r="E42" s="69" t="str">
        <f>IF($E$18=0,"",$E$18)</f>
        <v/>
      </c>
      <c r="F42" s="69" t="str">
        <f>IF($F$18=0,"",$F$18)</f>
        <v/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8"/>
      <c r="BD42" s="8"/>
    </row>
    <row r="43" spans="2:56" ht="18" customHeight="1" x14ac:dyDescent="0.2">
      <c r="B43" s="57"/>
      <c r="C43" s="61" t="str">
        <f>IF($C$19=0,"",$C$19)</f>
        <v/>
      </c>
      <c r="D43" s="61" t="str">
        <f>IF($D$19=0,"",$D$19)</f>
        <v/>
      </c>
      <c r="E43" s="61" t="str">
        <f>IF($E$19=0,"",$E$19)</f>
        <v/>
      </c>
      <c r="F43" s="61" t="str">
        <f>IF($F$19=0,"",$F$19)</f>
        <v/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8"/>
      <c r="BD43" s="8"/>
    </row>
    <row r="44" spans="2:56" ht="18" customHeight="1" x14ac:dyDescent="0.2">
      <c r="B44" s="57"/>
      <c r="C44" s="69" t="str">
        <f>IF($C$20=0,"",$C$20)</f>
        <v/>
      </c>
      <c r="D44" s="69" t="str">
        <f>IF($D$20=0,"",$D$20)</f>
        <v/>
      </c>
      <c r="E44" s="69" t="str">
        <f>IF($E$20=0,"",$E$20)</f>
        <v/>
      </c>
      <c r="F44" s="69" t="str">
        <f>IF($F$20=0,"",$F$20)</f>
        <v/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8"/>
      <c r="BD44" s="8"/>
    </row>
    <row r="45" spans="2:56" ht="18" customHeight="1" x14ac:dyDescent="0.2">
      <c r="B45" s="54"/>
      <c r="C45" s="61" t="str">
        <f>IF($C$21=0,"",$C$21)</f>
        <v/>
      </c>
      <c r="D45" s="61" t="str">
        <f>IF($D$21=0,"",$D$21)</f>
        <v/>
      </c>
      <c r="E45" s="61" t="str">
        <f>IF($E$21=0,"",$E$21)</f>
        <v/>
      </c>
      <c r="F45" s="61" t="str">
        <f>IF($F$21=0,"",$F$21)</f>
        <v/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8"/>
      <c r="BD45" s="8"/>
    </row>
    <row r="46" spans="2:56" ht="18" customHeight="1" x14ac:dyDescent="0.2">
      <c r="B46" s="58"/>
      <c r="C46" s="69" t="str">
        <f>IF($C$22=0,"",$C$22)</f>
        <v/>
      </c>
      <c r="D46" s="69" t="str">
        <f>IF($D$22=0,"",$D$22)</f>
        <v/>
      </c>
      <c r="E46" s="69" t="str">
        <f>IF($E$22=0,"",$E$22)</f>
        <v/>
      </c>
      <c r="F46" s="69" t="str">
        <f>IF($F$22=0,"",$F$22)</f>
        <v/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8"/>
      <c r="BD46" s="8"/>
    </row>
    <row r="47" spans="2:56" ht="18" customHeight="1" x14ac:dyDescent="0.2">
      <c r="B47" s="54"/>
      <c r="C47" s="61" t="str">
        <f>IF($C$23=0,"",$C$23)</f>
        <v/>
      </c>
      <c r="D47" s="61" t="str">
        <f>IF($D$23=0,"",$D$23)</f>
        <v/>
      </c>
      <c r="E47" s="61" t="str">
        <f>IF($E$23=0,"",$E$23)</f>
        <v/>
      </c>
      <c r="F47" s="61" t="str">
        <f>IF($F$23=0,"",$F$23)</f>
        <v/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8"/>
      <c r="BD47" s="8"/>
    </row>
    <row r="48" spans="2:56" ht="18" customHeight="1" x14ac:dyDescent="0.2">
      <c r="B48" s="57"/>
      <c r="C48" s="69" t="str">
        <f>IF($C$24=0,"",$C$24)</f>
        <v/>
      </c>
      <c r="D48" s="69" t="str">
        <f>IF($D$24=0,"",$D$24)</f>
        <v/>
      </c>
      <c r="E48" s="69" t="str">
        <f>IF($E$24=0,"",$E$24)</f>
        <v/>
      </c>
      <c r="F48" s="69" t="str">
        <f>IF($F$24=0,"",$F$24)</f>
        <v/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8"/>
      <c r="BD48" s="8"/>
    </row>
    <row r="49" spans="2:56" ht="18" customHeight="1" x14ac:dyDescent="0.2">
      <c r="B49" s="59"/>
      <c r="C49" s="61" t="str">
        <f>IF($C$25=0,"",$C$25)</f>
        <v/>
      </c>
      <c r="D49" s="61" t="str">
        <f>IF($D$25=0,"",$D$25)</f>
        <v/>
      </c>
      <c r="E49" s="61" t="str">
        <f>IF($E$25=0,"",$E$25)</f>
        <v/>
      </c>
      <c r="F49" s="61" t="str">
        <f>IF($F$25=0,"",$F$25)</f>
        <v/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8"/>
      <c r="BD49" s="8"/>
    </row>
    <row r="50" spans="2:56" ht="18" customHeight="1" x14ac:dyDescent="0.2">
      <c r="B50" s="71" t="str">
        <f>TEXT(B51,"dddd")</f>
        <v>Thursday</v>
      </c>
      <c r="C50" s="60" t="str">
        <f>IF($C$14=0,"",$C$14)</f>
        <v>Cell Culture</v>
      </c>
      <c r="D50" s="60" t="str">
        <f>IF($D$14=0,"",$D$14)</f>
        <v>Cohn</v>
      </c>
      <c r="E50" s="60">
        <f>IF($E$14=0,"",$E$14)</f>
        <v>1</v>
      </c>
      <c r="F50" s="60" t="str">
        <f>IF($F$14=0,"",$F$14)</f>
        <v/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8"/>
      <c r="BD50" s="8"/>
    </row>
    <row r="51" spans="2:56" ht="18" customHeight="1" x14ac:dyDescent="0.2">
      <c r="B51" s="68">
        <f>G3+3</f>
        <v>43972</v>
      </c>
      <c r="C51" s="61" t="str">
        <f>IF($C$15=0,"",$C$15)</f>
        <v>Main Lab 1</v>
      </c>
      <c r="D51" s="61" t="str">
        <f>IF($D$15=0,"",$D$15)</f>
        <v>Cohn</v>
      </c>
      <c r="E51" s="61">
        <f>IF($E$15=0,"",$E$15)</f>
        <v>2</v>
      </c>
      <c r="F51" s="61">
        <f>IF($F$15=0,"",$F$15)</f>
        <v>1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8"/>
      <c r="BD51" s="8"/>
    </row>
    <row r="52" spans="2:56" ht="18" customHeight="1" x14ac:dyDescent="0.2">
      <c r="B52" s="62"/>
      <c r="C52" s="60" t="str">
        <f>IF($C$16=0,"",$C$16)</f>
        <v>Main Lab 1</v>
      </c>
      <c r="D52" s="60" t="str">
        <f>IF($D$16=0,"",$D$16)</f>
        <v>Cohn</v>
      </c>
      <c r="E52" s="60">
        <f>IF($E$16=0,"",$E$16)</f>
        <v>2</v>
      </c>
      <c r="F52" s="60">
        <f>IF($F$16=0,"",$F$16)</f>
        <v>3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8"/>
      <c r="BD52" s="8"/>
    </row>
    <row r="53" spans="2:56" ht="18" customHeight="1" x14ac:dyDescent="0.2">
      <c r="B53" s="63"/>
      <c r="C53" s="61" t="str">
        <f>IF($C$17=0,"",$C$17)</f>
        <v>PCR</v>
      </c>
      <c r="D53" s="61" t="str">
        <f>IF($D$17=0,"",$D$17)</f>
        <v>Cohn</v>
      </c>
      <c r="E53" s="61">
        <f>IF($E$17=0,"",$E$17)</f>
        <v>3</v>
      </c>
      <c r="F53" s="61" t="str">
        <f>IF($F$17=0,"",$F$17)</f>
        <v/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8"/>
      <c r="BD53" s="8"/>
    </row>
    <row r="54" spans="2:56" ht="18" customHeight="1" x14ac:dyDescent="0.2">
      <c r="B54" s="62"/>
      <c r="C54" s="60" t="str">
        <f>IF($C$18=0,"",$C$18)</f>
        <v/>
      </c>
      <c r="D54" s="60" t="str">
        <f>IF($D$18=0,"",$D$18)</f>
        <v/>
      </c>
      <c r="E54" s="60" t="str">
        <f>IF($E$18=0,"",$E$18)</f>
        <v/>
      </c>
      <c r="F54" s="60" t="str">
        <f>IF($F$18=0,"",$F$18)</f>
        <v/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8"/>
      <c r="BD54" s="8"/>
    </row>
    <row r="55" spans="2:56" ht="18" customHeight="1" x14ac:dyDescent="0.2">
      <c r="B55" s="63"/>
      <c r="C55" s="61" t="str">
        <f>IF($C$19=0,"",$C$19)</f>
        <v/>
      </c>
      <c r="D55" s="61" t="str">
        <f>IF($D$19=0,"",$D$19)</f>
        <v/>
      </c>
      <c r="E55" s="61" t="str">
        <f>IF($E$19=0,"",$E$19)</f>
        <v/>
      </c>
      <c r="F55" s="61" t="str">
        <f>IF($F$19=0,"",$F$19)</f>
        <v/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8"/>
      <c r="BD55" s="8"/>
    </row>
    <row r="56" spans="2:56" ht="18" customHeight="1" x14ac:dyDescent="0.2">
      <c r="B56" s="63"/>
      <c r="C56" s="60" t="str">
        <f>IF($C$20=0,"",$C$20)</f>
        <v/>
      </c>
      <c r="D56" s="60" t="str">
        <f>IF($D$20=0,"",$D$20)</f>
        <v/>
      </c>
      <c r="E56" s="60" t="str">
        <f>IF($E$20=0,"",$E$20)</f>
        <v/>
      </c>
      <c r="F56" s="60" t="str">
        <f>IF($F$20=0,"",$F$20)</f>
        <v/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8"/>
      <c r="BD56" s="8"/>
    </row>
    <row r="57" spans="2:56" ht="18" customHeight="1" x14ac:dyDescent="0.2">
      <c r="B57" s="62"/>
      <c r="C57" s="61" t="str">
        <f>IF($C$21=0,"",$C$21)</f>
        <v/>
      </c>
      <c r="D57" s="61" t="str">
        <f>IF($D$21=0,"",$D$21)</f>
        <v/>
      </c>
      <c r="E57" s="61" t="str">
        <f>IF($E$21=0,"",$E$21)</f>
        <v/>
      </c>
      <c r="F57" s="61" t="str">
        <f>IF($F$21=0,"",$F$21)</f>
        <v/>
      </c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8"/>
      <c r="BD57" s="8"/>
    </row>
    <row r="58" spans="2:56" ht="18" customHeight="1" x14ac:dyDescent="0.2">
      <c r="B58" s="64"/>
      <c r="C58" s="60" t="str">
        <f>IF($C$22=0,"",$C$22)</f>
        <v/>
      </c>
      <c r="D58" s="60" t="str">
        <f>IF($D$22=0,"",$D$22)</f>
        <v/>
      </c>
      <c r="E58" s="60" t="str">
        <f>IF($E$22=0,"",$E$22)</f>
        <v/>
      </c>
      <c r="F58" s="60" t="str">
        <f>IF($F$22=0,"",$F$22)</f>
        <v/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8"/>
      <c r="BD58" s="8"/>
    </row>
    <row r="59" spans="2:56" ht="18" customHeight="1" x14ac:dyDescent="0.2">
      <c r="B59" s="62"/>
      <c r="C59" s="61" t="str">
        <f>IF($C$23=0,"",$C$23)</f>
        <v/>
      </c>
      <c r="D59" s="61" t="str">
        <f>IF($D$23=0,"",$D$23)</f>
        <v/>
      </c>
      <c r="E59" s="61" t="str">
        <f>IF($E$23=0,"",$E$23)</f>
        <v/>
      </c>
      <c r="F59" s="61" t="str">
        <f>IF($F$23=0,"",$F$23)</f>
        <v/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8"/>
      <c r="BD59" s="8"/>
    </row>
    <row r="60" spans="2:56" ht="18" customHeight="1" x14ac:dyDescent="0.2">
      <c r="B60" s="63"/>
      <c r="C60" s="60" t="str">
        <f>IF($C$24=0,"",$C$24)</f>
        <v/>
      </c>
      <c r="D60" s="60" t="str">
        <f>IF($D$24=0,"",$D$24)</f>
        <v/>
      </c>
      <c r="E60" s="60" t="str">
        <f>IF($E$24=0,"",$E$24)</f>
        <v/>
      </c>
      <c r="F60" s="60" t="str">
        <f>IF($F$24=0,"",$F$24)</f>
        <v/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8"/>
      <c r="BD60" s="8"/>
    </row>
    <row r="61" spans="2:56" ht="18" customHeight="1" x14ac:dyDescent="0.2">
      <c r="B61" s="65"/>
      <c r="C61" s="61" t="str">
        <f>IF($C$25=0,"",$C$25)</f>
        <v/>
      </c>
      <c r="D61" s="61" t="str">
        <f>IF($D$25=0,"",$D$25)</f>
        <v/>
      </c>
      <c r="E61" s="61" t="str">
        <f>IF($E$25=0,"",$E$25)</f>
        <v/>
      </c>
      <c r="F61" s="61" t="str">
        <f>IF($F$25=0,"",$F$25)</f>
        <v/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8"/>
      <c r="BD61" s="8"/>
    </row>
    <row r="62" spans="2:56" ht="18" customHeight="1" x14ac:dyDescent="0.2">
      <c r="B62" s="72" t="str">
        <f>TEXT(B63,"dddd")</f>
        <v>Friday</v>
      </c>
      <c r="C62" s="69" t="str">
        <f>IF($C$14=0,"",$C$14)</f>
        <v>Cell Culture</v>
      </c>
      <c r="D62" s="69" t="str">
        <f>IF($D$14=0,"",$D$14)</f>
        <v>Cohn</v>
      </c>
      <c r="E62" s="69">
        <f>IF($E$14=0,"",$E$14)</f>
        <v>1</v>
      </c>
      <c r="F62" s="69" t="str">
        <f>IF($F$14=0,"",$F$14)</f>
        <v/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8"/>
      <c r="BD62" s="8"/>
    </row>
    <row r="63" spans="2:56" ht="18" customHeight="1" x14ac:dyDescent="0.2">
      <c r="B63" s="67">
        <f>G3+4</f>
        <v>43973</v>
      </c>
      <c r="C63" s="61" t="str">
        <f>IF($C$15=0,"",$C$15)</f>
        <v>Main Lab 1</v>
      </c>
      <c r="D63" s="61" t="str">
        <f>IF($D$15=0,"",$D$15)</f>
        <v>Cohn</v>
      </c>
      <c r="E63" s="61">
        <f>IF($E$15=0,"",$E$15)</f>
        <v>2</v>
      </c>
      <c r="F63" s="61">
        <f>IF($F$15=0,"",$F$15)</f>
        <v>1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8"/>
      <c r="BD63" s="8"/>
    </row>
    <row r="64" spans="2:56" ht="18" customHeight="1" x14ac:dyDescent="0.2">
      <c r="B64" s="54"/>
      <c r="C64" s="69" t="str">
        <f>IF($C$16=0,"",$C$16)</f>
        <v>Main Lab 1</v>
      </c>
      <c r="D64" s="69" t="str">
        <f>IF($D$16=0,"",$D$16)</f>
        <v>Cohn</v>
      </c>
      <c r="E64" s="69">
        <f>IF($E$16=0,"",$E$16)</f>
        <v>2</v>
      </c>
      <c r="F64" s="69">
        <f>IF($F$16=0,"",$F$16)</f>
        <v>3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8"/>
      <c r="BD64" s="8"/>
    </row>
    <row r="65" spans="2:56" ht="18" customHeight="1" x14ac:dyDescent="0.2">
      <c r="B65" s="57"/>
      <c r="C65" s="61" t="str">
        <f>IF($C$17=0,"",$C$17)</f>
        <v>PCR</v>
      </c>
      <c r="D65" s="61" t="str">
        <f>IF($D$17=0,"",$D$17)</f>
        <v>Cohn</v>
      </c>
      <c r="E65" s="61">
        <f>IF($E$17=0,"",$E$17)</f>
        <v>3</v>
      </c>
      <c r="F65" s="61" t="str">
        <f>IF($F$17=0,"",$F$17)</f>
        <v/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8"/>
      <c r="BD65" s="8"/>
    </row>
    <row r="66" spans="2:56" ht="18" customHeight="1" x14ac:dyDescent="0.2">
      <c r="B66" s="54"/>
      <c r="C66" s="69" t="str">
        <f>IF($C$18=0,"",$C$18)</f>
        <v/>
      </c>
      <c r="D66" s="69" t="str">
        <f>IF($D$18=0,"",$D$18)</f>
        <v/>
      </c>
      <c r="E66" s="69" t="str">
        <f>IF($E$18=0,"",$E$18)</f>
        <v/>
      </c>
      <c r="F66" s="69" t="str">
        <f>IF($F$18=0,"",$F$18)</f>
        <v/>
      </c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8"/>
      <c r="BD66" s="8"/>
    </row>
    <row r="67" spans="2:56" ht="18" customHeight="1" x14ac:dyDescent="0.2">
      <c r="B67" s="57"/>
      <c r="C67" s="61" t="str">
        <f>IF($C$19=0,"",$C$19)</f>
        <v/>
      </c>
      <c r="D67" s="61" t="str">
        <f>IF($D$19=0,"",$D$19)</f>
        <v/>
      </c>
      <c r="E67" s="61" t="str">
        <f>IF($E$19=0,"",$E$19)</f>
        <v/>
      </c>
      <c r="F67" s="61" t="str">
        <f>IF($F$19=0,"",$F$19)</f>
        <v/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8"/>
      <c r="BD67" s="8"/>
    </row>
    <row r="68" spans="2:56" ht="18" customHeight="1" x14ac:dyDescent="0.2">
      <c r="B68" s="57"/>
      <c r="C68" s="69" t="str">
        <f>IF($C$20=0,"",$C$20)</f>
        <v/>
      </c>
      <c r="D68" s="69" t="str">
        <f>IF($D$20=0,"",$D$20)</f>
        <v/>
      </c>
      <c r="E68" s="69" t="str">
        <f>IF($E$20=0,"",$E$20)</f>
        <v/>
      </c>
      <c r="F68" s="69" t="str">
        <f>IF($F$20=0,"",$F$20)</f>
        <v/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8"/>
      <c r="BD68" s="8"/>
    </row>
    <row r="69" spans="2:56" ht="18" customHeight="1" x14ac:dyDescent="0.2">
      <c r="B69" s="54"/>
      <c r="C69" s="61" t="str">
        <f>IF($C$21=0,"",$C$21)</f>
        <v/>
      </c>
      <c r="D69" s="61" t="str">
        <f>IF($D$21=0,"",$D$21)</f>
        <v/>
      </c>
      <c r="E69" s="61" t="str">
        <f>IF($E$21=0,"",$E$21)</f>
        <v/>
      </c>
      <c r="F69" s="61" t="str">
        <f>IF($F$21=0,"",$F$21)</f>
        <v/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8"/>
      <c r="BD69" s="8"/>
    </row>
    <row r="70" spans="2:56" ht="18" customHeight="1" x14ac:dyDescent="0.2">
      <c r="B70" s="58"/>
      <c r="C70" s="69" t="str">
        <f>IF($C$22=0,"",$C$22)</f>
        <v/>
      </c>
      <c r="D70" s="69" t="str">
        <f>IF($D$22=0,"",$D$22)</f>
        <v/>
      </c>
      <c r="E70" s="69" t="str">
        <f>IF($E$22=0,"",$E$22)</f>
        <v/>
      </c>
      <c r="F70" s="69" t="str">
        <f>IF($F$22=0,"",$F$22)</f>
        <v/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8"/>
      <c r="BD70" s="8"/>
    </row>
    <row r="71" spans="2:56" ht="18" customHeight="1" x14ac:dyDescent="0.2">
      <c r="B71" s="54"/>
      <c r="C71" s="61" t="str">
        <f>IF($C$23=0,"",$C$23)</f>
        <v/>
      </c>
      <c r="D71" s="61" t="str">
        <f>IF($D$23=0,"",$D$23)</f>
        <v/>
      </c>
      <c r="E71" s="61" t="str">
        <f>IF($E$23=0,"",$E$23)</f>
        <v/>
      </c>
      <c r="F71" s="61" t="str">
        <f>IF($F$23=0,"",$F$23)</f>
        <v/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8"/>
      <c r="BD71" s="8"/>
    </row>
    <row r="72" spans="2:56" ht="18" customHeight="1" x14ac:dyDescent="0.2">
      <c r="B72" s="57"/>
      <c r="C72" s="69" t="str">
        <f>IF($C$24=0,"",$C$24)</f>
        <v/>
      </c>
      <c r="D72" s="69" t="str">
        <f>IF($D$24=0,"",$D$24)</f>
        <v/>
      </c>
      <c r="E72" s="69" t="str">
        <f>IF($E$24=0,"",$E$24)</f>
        <v/>
      </c>
      <c r="F72" s="69" t="str">
        <f>IF($F$24=0,"",$F$24)</f>
        <v/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8"/>
      <c r="BD72" s="8"/>
    </row>
    <row r="73" spans="2:56" ht="18" customHeight="1" x14ac:dyDescent="0.2">
      <c r="B73" s="59"/>
      <c r="C73" s="61" t="str">
        <f>IF($C$25=0,"",$C$25)</f>
        <v/>
      </c>
      <c r="D73" s="61" t="str">
        <f>IF($D$25=0,"",$D$25)</f>
        <v/>
      </c>
      <c r="E73" s="61" t="str">
        <f>IF($E$25=0,"",$E$25)</f>
        <v/>
      </c>
      <c r="F73" s="61" t="str">
        <f>IF($F$25=0,"",$F$25)</f>
        <v/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8"/>
      <c r="BD73" s="8"/>
    </row>
    <row r="74" spans="2:56" ht="18" customHeight="1" x14ac:dyDescent="0.2">
      <c r="B74" s="71" t="str">
        <f>TEXT(B75,"dddd")</f>
        <v>Saturday</v>
      </c>
      <c r="C74" s="60" t="str">
        <f>IF($C$14=0,"",$C$14)</f>
        <v>Cell Culture</v>
      </c>
      <c r="D74" s="60" t="str">
        <f>IF($D$14=0,"",$D$14)</f>
        <v>Cohn</v>
      </c>
      <c r="E74" s="60">
        <f>IF($E$14=0,"",$E$14)</f>
        <v>1</v>
      </c>
      <c r="F74" s="60" t="str">
        <f>IF($F$14=0,"",$F$14)</f>
        <v/>
      </c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8"/>
      <c r="BD74" s="8"/>
    </row>
    <row r="75" spans="2:56" ht="18" customHeight="1" x14ac:dyDescent="0.2">
      <c r="B75" s="68">
        <f>G3+5</f>
        <v>43974</v>
      </c>
      <c r="C75" s="61" t="str">
        <f>IF($C$15=0,"",$C$15)</f>
        <v>Main Lab 1</v>
      </c>
      <c r="D75" s="61" t="str">
        <f>IF($D$15=0,"",$D$15)</f>
        <v>Cohn</v>
      </c>
      <c r="E75" s="61">
        <f>IF($E$15=0,"",$E$15)</f>
        <v>2</v>
      </c>
      <c r="F75" s="61">
        <f>IF($F$15=0,"",$F$15)</f>
        <v>1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8"/>
      <c r="BD75" s="8"/>
    </row>
    <row r="76" spans="2:56" ht="18" customHeight="1" x14ac:dyDescent="0.2">
      <c r="B76" s="62"/>
      <c r="C76" s="60" t="str">
        <f>IF($C$16=0,"",$C$16)</f>
        <v>Main Lab 1</v>
      </c>
      <c r="D76" s="60" t="str">
        <f>IF($D$16=0,"",$D$16)</f>
        <v>Cohn</v>
      </c>
      <c r="E76" s="60">
        <f>IF($E$16=0,"",$E$16)</f>
        <v>2</v>
      </c>
      <c r="F76" s="60">
        <f>IF($F$16=0,"",$F$16)</f>
        <v>3</v>
      </c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8"/>
      <c r="BD76" s="8"/>
    </row>
    <row r="77" spans="2:56" ht="18" customHeight="1" x14ac:dyDescent="0.2">
      <c r="B77" s="63"/>
      <c r="C77" s="61" t="str">
        <f>IF($C$17=0,"",$C$17)</f>
        <v>PCR</v>
      </c>
      <c r="D77" s="61" t="str">
        <f>IF($D$17=0,"",$D$17)</f>
        <v>Cohn</v>
      </c>
      <c r="E77" s="61">
        <f>IF($E$17=0,"",$E$17)</f>
        <v>3</v>
      </c>
      <c r="F77" s="61" t="str">
        <f>IF($F$17=0,"",$F$17)</f>
        <v/>
      </c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8"/>
      <c r="BD77" s="8"/>
    </row>
    <row r="78" spans="2:56" ht="18" customHeight="1" x14ac:dyDescent="0.2">
      <c r="B78" s="62"/>
      <c r="C78" s="60" t="str">
        <f>IF($C$18=0,"",$C$18)</f>
        <v/>
      </c>
      <c r="D78" s="60" t="str">
        <f>IF($D$18=0,"",$D$18)</f>
        <v/>
      </c>
      <c r="E78" s="60" t="str">
        <f>IF($E$18=0,"",$E$18)</f>
        <v/>
      </c>
      <c r="F78" s="60" t="str">
        <f>IF($F$18=0,"",$F$18)</f>
        <v/>
      </c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8"/>
      <c r="BD78" s="8"/>
    </row>
    <row r="79" spans="2:56" ht="18" customHeight="1" x14ac:dyDescent="0.2">
      <c r="B79" s="63"/>
      <c r="C79" s="61" t="str">
        <f>IF($C$19=0,"",$C$19)</f>
        <v/>
      </c>
      <c r="D79" s="61" t="str">
        <f>IF($D$19=0,"",$D$19)</f>
        <v/>
      </c>
      <c r="E79" s="61" t="str">
        <f>IF($E$19=0,"",$E$19)</f>
        <v/>
      </c>
      <c r="F79" s="61" t="str">
        <f>IF($F$19=0,"",$F$19)</f>
        <v/>
      </c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8"/>
      <c r="BD79" s="8"/>
    </row>
    <row r="80" spans="2:56" ht="18" customHeight="1" x14ac:dyDescent="0.2">
      <c r="B80" s="63"/>
      <c r="C80" s="60" t="str">
        <f>IF($C$20=0,"",$C$20)</f>
        <v/>
      </c>
      <c r="D80" s="60" t="str">
        <f>IF($D$20=0,"",$D$20)</f>
        <v/>
      </c>
      <c r="E80" s="60" t="str">
        <f>IF($E$20=0,"",$E$20)</f>
        <v/>
      </c>
      <c r="F80" s="60" t="str">
        <f>IF($F$20=0,"",$F$20)</f>
        <v/>
      </c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8"/>
      <c r="BD80" s="8"/>
    </row>
    <row r="81" spans="2:56" ht="18" customHeight="1" x14ac:dyDescent="0.2">
      <c r="B81" s="62"/>
      <c r="C81" s="61" t="str">
        <f>IF($C$21=0,"",$C$21)</f>
        <v/>
      </c>
      <c r="D81" s="61" t="str">
        <f>IF($D$21=0,"",$D$21)</f>
        <v/>
      </c>
      <c r="E81" s="61" t="str">
        <f>IF($E$21=0,"",$E$21)</f>
        <v/>
      </c>
      <c r="F81" s="61" t="str">
        <f>IF($F$21=0,"",$F$21)</f>
        <v/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8"/>
      <c r="BD81" s="8"/>
    </row>
    <row r="82" spans="2:56" ht="18" customHeight="1" x14ac:dyDescent="0.2">
      <c r="B82" s="64"/>
      <c r="C82" s="60" t="str">
        <f>IF($C$22=0,"",$C$22)</f>
        <v/>
      </c>
      <c r="D82" s="60" t="str">
        <f>IF($D$22=0,"",$D$22)</f>
        <v/>
      </c>
      <c r="E82" s="60" t="str">
        <f>IF($E$22=0,"",$E$22)</f>
        <v/>
      </c>
      <c r="F82" s="60" t="str">
        <f>IF($F$22=0,"",$F$22)</f>
        <v/>
      </c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8"/>
      <c r="BD82" s="8"/>
    </row>
    <row r="83" spans="2:56" ht="18" customHeight="1" x14ac:dyDescent="0.2">
      <c r="B83" s="62"/>
      <c r="C83" s="61" t="str">
        <f>IF($C$23=0,"",$C$23)</f>
        <v/>
      </c>
      <c r="D83" s="61" t="str">
        <f>IF($D$23=0,"",$D$23)</f>
        <v/>
      </c>
      <c r="E83" s="61" t="str">
        <f>IF($E$23=0,"",$E$23)</f>
        <v/>
      </c>
      <c r="F83" s="61" t="str">
        <f>IF($F$23=0,"",$F$23)</f>
        <v/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8"/>
      <c r="BD83" s="8"/>
    </row>
    <row r="84" spans="2:56" ht="18" customHeight="1" x14ac:dyDescent="0.2">
      <c r="B84" s="63"/>
      <c r="C84" s="60" t="str">
        <f>IF($C$24=0,"",$C$24)</f>
        <v/>
      </c>
      <c r="D84" s="60" t="str">
        <f>IF($D$24=0,"",$D$24)</f>
        <v/>
      </c>
      <c r="E84" s="60" t="str">
        <f>IF($E$24=0,"",$E$24)</f>
        <v/>
      </c>
      <c r="F84" s="60" t="str">
        <f>IF($F$24=0,"",$F$24)</f>
        <v/>
      </c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8"/>
      <c r="BD84" s="8"/>
    </row>
    <row r="85" spans="2:56" ht="18" customHeight="1" x14ac:dyDescent="0.2">
      <c r="B85" s="65"/>
      <c r="C85" s="61" t="str">
        <f>IF($C$25=0,"",$C$25)</f>
        <v/>
      </c>
      <c r="D85" s="61" t="str">
        <f>IF($D$25=0,"",$D$25)</f>
        <v/>
      </c>
      <c r="E85" s="61" t="str">
        <f>IF($E$25=0,"",$E$25)</f>
        <v/>
      </c>
      <c r="F85" s="61" t="str">
        <f>IF($F$25=0,"",$F$25)</f>
        <v/>
      </c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"/>
      <c r="BD85" s="8"/>
    </row>
    <row r="86" spans="2:56" ht="18" customHeight="1" x14ac:dyDescent="0.2">
      <c r="B86" s="72" t="str">
        <f>TEXT(B87,"dddd")</f>
        <v>Sunday</v>
      </c>
      <c r="C86" s="69" t="str">
        <f>IF($C$14=0,"",$C$14)</f>
        <v>Cell Culture</v>
      </c>
      <c r="D86" s="69" t="str">
        <f>IF($D$14=0,"",$D$14)</f>
        <v>Cohn</v>
      </c>
      <c r="E86" s="69">
        <f>IF($E$14=0,"",$E$14)</f>
        <v>1</v>
      </c>
      <c r="F86" s="69" t="str">
        <f>IF($F$14=0,"",$F$14)</f>
        <v/>
      </c>
      <c r="G86" s="82"/>
      <c r="H86" s="82"/>
      <c r="I86" s="82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8"/>
      <c r="BD86" s="8"/>
    </row>
    <row r="87" spans="2:56" ht="18" customHeight="1" x14ac:dyDescent="0.2">
      <c r="B87" s="67">
        <f>G3+6</f>
        <v>43975</v>
      </c>
      <c r="C87" s="61" t="str">
        <f>IF($C$15=0,"",$C$15)</f>
        <v>Main Lab 1</v>
      </c>
      <c r="D87" s="61" t="str">
        <f>IF($D$15=0,"",$D$15)</f>
        <v>Cohn</v>
      </c>
      <c r="E87" s="61">
        <f>IF($E$15=0,"",$E$15)</f>
        <v>2</v>
      </c>
      <c r="F87" s="61">
        <f>IF($F$15=0,"",$F$15)</f>
        <v>1</v>
      </c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8"/>
      <c r="BD87" s="8"/>
    </row>
    <row r="88" spans="2:56" ht="18" customHeight="1" x14ac:dyDescent="0.2">
      <c r="B88" s="54"/>
      <c r="C88" s="69" t="str">
        <f>IF($C$16=0,"",$C$16)</f>
        <v>Main Lab 1</v>
      </c>
      <c r="D88" s="69" t="str">
        <f>IF($D$16=0,"",$D$16)</f>
        <v>Cohn</v>
      </c>
      <c r="E88" s="69">
        <f>IF($E$16=0,"",$E$16)</f>
        <v>2</v>
      </c>
      <c r="F88" s="69">
        <f>IF($F$16=0,"",$F$16)</f>
        <v>3</v>
      </c>
      <c r="G88" s="82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8"/>
      <c r="BD88" s="8"/>
    </row>
    <row r="89" spans="2:56" ht="18" customHeight="1" x14ac:dyDescent="0.2">
      <c r="B89" s="57"/>
      <c r="C89" s="61" t="str">
        <f>IF($C$17=0,"",$C$17)</f>
        <v>PCR</v>
      </c>
      <c r="D89" s="61" t="str">
        <f>IF($D$17=0,"",$D$17)</f>
        <v>Cohn</v>
      </c>
      <c r="E89" s="61">
        <f>IF($E$17=0,"",$E$17)</f>
        <v>3</v>
      </c>
      <c r="F89" s="61" t="str">
        <f>IF($F$17=0,"",$F$17)</f>
        <v/>
      </c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8"/>
      <c r="BD89" s="8"/>
    </row>
    <row r="90" spans="2:56" ht="18" customHeight="1" x14ac:dyDescent="0.2">
      <c r="B90" s="54"/>
      <c r="C90" s="69" t="str">
        <f>IF($C$18=0,"",$C$18)</f>
        <v/>
      </c>
      <c r="D90" s="69" t="str">
        <f>IF($D$18=0,"",$D$18)</f>
        <v/>
      </c>
      <c r="E90" s="69" t="str">
        <f>IF($E$18=0,"",$E$18)</f>
        <v/>
      </c>
      <c r="F90" s="69" t="str">
        <f>IF($F$18=0,"",$F$18)</f>
        <v/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8"/>
      <c r="BD90" s="8"/>
    </row>
    <row r="91" spans="2:56" ht="18" customHeight="1" x14ac:dyDescent="0.2">
      <c r="B91" s="57"/>
      <c r="C91" s="61" t="str">
        <f>IF($C$19=0,"",$C$19)</f>
        <v/>
      </c>
      <c r="D91" s="61" t="str">
        <f>IF($D$19=0,"",$D$19)</f>
        <v/>
      </c>
      <c r="E91" s="61" t="str">
        <f>IF($E$19=0,"",$E$19)</f>
        <v/>
      </c>
      <c r="F91" s="61" t="str">
        <f>IF($F$19=0,"",$F$19)</f>
        <v/>
      </c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8"/>
      <c r="BD91" s="8"/>
    </row>
    <row r="92" spans="2:56" ht="18" customHeight="1" x14ac:dyDescent="0.2">
      <c r="B92" s="57"/>
      <c r="C92" s="69" t="str">
        <f>IF($C$20=0,"",$C$20)</f>
        <v/>
      </c>
      <c r="D92" s="69" t="str">
        <f>IF($D$20=0,"",$D$20)</f>
        <v/>
      </c>
      <c r="E92" s="69" t="str">
        <f>IF($E$20=0,"",$E$20)</f>
        <v/>
      </c>
      <c r="F92" s="69" t="str">
        <f>IF($F$20=0,"",$F$20)</f>
        <v/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8"/>
      <c r="BD92" s="8"/>
    </row>
    <row r="93" spans="2:56" ht="18" customHeight="1" x14ac:dyDescent="0.2">
      <c r="B93" s="54"/>
      <c r="C93" s="61" t="str">
        <f>IF($C$21=0,"",$C$21)</f>
        <v/>
      </c>
      <c r="D93" s="61" t="str">
        <f>IF($D$21=0,"",$D$21)</f>
        <v/>
      </c>
      <c r="E93" s="61" t="str">
        <f>IF($E$21=0,"",$E$21)</f>
        <v/>
      </c>
      <c r="F93" s="61" t="str">
        <f>IF($F$21=0,"",$F$21)</f>
        <v/>
      </c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8"/>
      <c r="BD93" s="8"/>
    </row>
    <row r="94" spans="2:56" ht="18" customHeight="1" x14ac:dyDescent="0.2">
      <c r="B94" s="58"/>
      <c r="C94" s="69" t="str">
        <f>IF($C$22=0,"",$C$22)</f>
        <v/>
      </c>
      <c r="D94" s="69" t="str">
        <f>IF($D$22=0,"",$D$22)</f>
        <v/>
      </c>
      <c r="E94" s="69" t="str">
        <f>IF($E$22=0,"",$E$22)</f>
        <v/>
      </c>
      <c r="F94" s="69" t="str">
        <f>IF($F$22=0,"",$F$22)</f>
        <v/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8"/>
      <c r="BD94" s="8"/>
    </row>
    <row r="95" spans="2:56" ht="18" customHeight="1" x14ac:dyDescent="0.2">
      <c r="B95" s="54"/>
      <c r="C95" s="61" t="str">
        <f>IF($C$23=0,"",$C$23)</f>
        <v/>
      </c>
      <c r="D95" s="61" t="str">
        <f>IF($D$23=0,"",$D$23)</f>
        <v/>
      </c>
      <c r="E95" s="61" t="str">
        <f>IF($E$23=0,"",$E$23)</f>
        <v/>
      </c>
      <c r="F95" s="61" t="str">
        <f>IF($F$23=0,"",$F$23)</f>
        <v/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8"/>
      <c r="BD95" s="8"/>
    </row>
    <row r="96" spans="2:56" ht="18" customHeight="1" x14ac:dyDescent="0.2">
      <c r="B96" s="57"/>
      <c r="C96" s="69" t="str">
        <f>IF($C$24=0,"",$C$24)</f>
        <v/>
      </c>
      <c r="D96" s="69" t="str">
        <f>IF($D$24=0,"",$D$24)</f>
        <v/>
      </c>
      <c r="E96" s="69" t="str">
        <f>IF($E$24=0,"",$E$24)</f>
        <v/>
      </c>
      <c r="F96" s="69" t="str">
        <f>IF($F$24=0,"",$F$24)</f>
        <v/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8"/>
      <c r="BD96" s="8"/>
    </row>
    <row r="97" spans="1:56" ht="18" customHeight="1" x14ac:dyDescent="0.2">
      <c r="B97" s="59"/>
      <c r="C97" s="61" t="str">
        <f>IF($C$25=0,"",$C$25)</f>
        <v/>
      </c>
      <c r="D97" s="61" t="str">
        <f>IF($D$25=0,"",$D$25)</f>
        <v/>
      </c>
      <c r="E97" s="61" t="str">
        <f>IF($E$25=0,"",$E$25)</f>
        <v/>
      </c>
      <c r="F97" s="61" t="str">
        <f>IF($F$25=0,"",$F$25)</f>
        <v/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8"/>
      <c r="BD97" s="8"/>
    </row>
    <row r="98" spans="1:56" s="8" customFormat="1" ht="18" customHeight="1" x14ac:dyDescent="0.2">
      <c r="A98" s="19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56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5">
    <mergeCell ref="G3:K3"/>
    <mergeCell ref="M3:Q3"/>
    <mergeCell ref="S3:W3"/>
    <mergeCell ref="B11:B12"/>
    <mergeCell ref="C11:F11"/>
  </mergeCells>
  <pageMargins left="0.3" right="0.3" top="0.3" bottom="0.3" header="0" footer="0"/>
  <pageSetup scale="50" fitToWidth="2" fitToHeight="0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D8ED172-06BA-8C4B-A545-7F86534B1580}">
          <x14:formula1>
            <xm:f>'Data Settings'!$D$3:$D$12</xm:f>
          </x14:formula1>
          <xm:sqref>S3</xm:sqref>
        </x14:dataValidation>
        <x14:dataValidation type="list" allowBlank="1" showInputMessage="1" showErrorMessage="1" xr:uid="{5B073342-B387-4847-9FEC-B778F54131BB}">
          <x14:formula1>
            <xm:f>'Data Settings'!$B$3:$B$26</xm:f>
          </x14:formula1>
          <xm:sqref>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F99"/>
  <sheetViews>
    <sheetView showGridLines="0" tabSelected="1" zoomScale="110" zoomScaleNormal="110" workbookViewId="0">
      <pane xSplit="6" ySplit="12" topLeftCell="G13" activePane="bottomRight" state="frozen"/>
      <selection pane="topRight" activeCell="F1" sqref="F1"/>
      <selection pane="bottomLeft" activeCell="A13" sqref="A13"/>
      <selection pane="bottomRight" activeCell="G2" sqref="G2"/>
    </sheetView>
  </sheetViews>
  <sheetFormatPr baseColWidth="10" defaultColWidth="10.7109375" defaultRowHeight="16" x14ac:dyDescent="0.2"/>
  <cols>
    <col min="1" max="1" width="3.28515625" style="8" customWidth="1"/>
    <col min="2" max="2" width="13.5703125" style="10" customWidth="1"/>
    <col min="3" max="3" width="14.28515625" style="10" customWidth="1"/>
    <col min="4" max="6" width="11.42578125" style="10" customWidth="1"/>
    <col min="7" max="54" width="7.7109375" style="10" customWidth="1"/>
    <col min="55" max="55" width="3.28515625" style="10" customWidth="1"/>
    <col min="56" max="16384" width="10.7109375" style="10"/>
  </cols>
  <sheetData>
    <row r="1" spans="1:58" ht="50" customHeight="1" x14ac:dyDescent="0.2">
      <c r="B1" s="9" t="s">
        <v>17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8" s="19" customFormat="1" ht="20" customHeight="1" x14ac:dyDescent="0.2">
      <c r="A2" s="11"/>
      <c r="B2" s="10"/>
      <c r="C2" s="10"/>
      <c r="D2" s="10"/>
      <c r="E2" s="10"/>
      <c r="F2" s="10"/>
      <c r="G2" s="12"/>
      <c r="H2" s="13"/>
      <c r="I2" s="14" t="s">
        <v>3</v>
      </c>
      <c r="J2" s="15"/>
      <c r="K2" s="16"/>
      <c r="L2" s="17"/>
      <c r="M2" s="12"/>
      <c r="N2" s="18"/>
      <c r="O2" s="14" t="s">
        <v>1</v>
      </c>
      <c r="P2" s="15"/>
      <c r="Q2" s="16"/>
      <c r="S2" s="12"/>
      <c r="T2" s="20"/>
      <c r="U2" s="14" t="s">
        <v>2</v>
      </c>
      <c r="V2" s="13"/>
      <c r="W2" s="13"/>
      <c r="Z2"/>
      <c r="AR2" s="21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11"/>
    </row>
    <row r="3" spans="1:58" s="19" customFormat="1" ht="20" customHeight="1" x14ac:dyDescent="0.2">
      <c r="A3" s="11"/>
      <c r="B3" s="10"/>
      <c r="C3" s="10"/>
      <c r="D3" s="10"/>
      <c r="E3" s="10"/>
      <c r="F3" s="10"/>
      <c r="G3" s="83">
        <v>43969</v>
      </c>
      <c r="H3" s="84"/>
      <c r="I3" s="84"/>
      <c r="J3" s="84"/>
      <c r="K3" s="85"/>
      <c r="L3" s="17"/>
      <c r="M3" s="86">
        <v>0.25</v>
      </c>
      <c r="N3" s="87"/>
      <c r="O3" s="87"/>
      <c r="P3" s="87"/>
      <c r="Q3" s="88"/>
      <c r="R3" s="23"/>
      <c r="S3" s="86" t="s">
        <v>4</v>
      </c>
      <c r="T3" s="87"/>
      <c r="U3" s="87"/>
      <c r="V3" s="87"/>
      <c r="W3" s="88"/>
      <c r="AF3" s="24"/>
      <c r="AR3" s="21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11"/>
    </row>
    <row r="4" spans="1:58" s="19" customFormat="1" ht="18" customHeight="1" x14ac:dyDescent="0.2">
      <c r="A4" s="11"/>
      <c r="B4" s="10"/>
      <c r="C4" s="10"/>
      <c r="D4" s="10"/>
      <c r="E4" s="10"/>
      <c r="F4" s="1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6">
        <f>--LEFT(S3,3)</f>
        <v>30</v>
      </c>
      <c r="S4" s="26"/>
      <c r="T4" s="26"/>
      <c r="U4" s="26"/>
      <c r="V4" s="26"/>
      <c r="W4" s="26"/>
      <c r="AC4" s="25"/>
      <c r="AD4" s="25"/>
      <c r="AE4" s="25"/>
      <c r="AF4" s="2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11"/>
    </row>
    <row r="5" spans="1:58" s="19" customFormat="1" ht="20" customHeight="1" x14ac:dyDescent="0.2">
      <c r="A5" s="11"/>
      <c r="B5" s="10"/>
      <c r="C5" s="10"/>
      <c r="D5" s="10"/>
      <c r="E5" s="10"/>
      <c r="F5" s="10"/>
      <c r="G5" s="27"/>
      <c r="H5" s="5" t="s">
        <v>19</v>
      </c>
      <c r="I5" s="5"/>
      <c r="J5" s="5"/>
      <c r="K5" s="5"/>
      <c r="L5" s="5"/>
      <c r="M5" s="28"/>
      <c r="N5" s="5" t="s">
        <v>19</v>
      </c>
      <c r="O5" s="5"/>
      <c r="P5" s="5"/>
      <c r="Q5" s="6"/>
      <c r="S5" s="29"/>
      <c r="T5" s="5" t="s">
        <v>19</v>
      </c>
      <c r="U5" s="5"/>
      <c r="V5" s="5"/>
      <c r="W5" s="5"/>
      <c r="Y5" s="30"/>
      <c r="Z5" s="5" t="s">
        <v>19</v>
      </c>
      <c r="AA5" s="5"/>
      <c r="AC5" s="31"/>
      <c r="AD5" s="31"/>
      <c r="AE5" s="32"/>
      <c r="AF5" s="5" t="s">
        <v>19</v>
      </c>
      <c r="AG5" s="6"/>
      <c r="AK5" s="10"/>
      <c r="AL5" s="10"/>
      <c r="AM5" s="10"/>
      <c r="AN5" s="31"/>
      <c r="AO5" s="31"/>
      <c r="AP5" s="31"/>
      <c r="AQ5" s="31"/>
      <c r="AR5" s="6"/>
      <c r="AV5" s="5"/>
      <c r="AW5" s="5"/>
      <c r="AX5" s="31"/>
      <c r="AY5" s="5"/>
      <c r="AZ5" s="5"/>
      <c r="BA5" s="5"/>
      <c r="BB5" s="5"/>
      <c r="BC5" s="11"/>
      <c r="BD5" s="11"/>
    </row>
    <row r="6" spans="1:58" s="19" customFormat="1" ht="8" customHeight="1" x14ac:dyDescent="0.2">
      <c r="A6" s="11"/>
      <c r="B6" s="10"/>
      <c r="C6" s="10"/>
      <c r="D6" s="10"/>
      <c r="E6" s="10"/>
      <c r="F6" s="10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6"/>
      <c r="W6" s="6"/>
      <c r="Y6" s="6"/>
      <c r="Z6" s="6"/>
      <c r="AA6" s="6"/>
      <c r="AC6" s="6"/>
      <c r="AD6" s="6"/>
      <c r="AE6" s="6"/>
      <c r="AF6" s="6"/>
      <c r="AG6" s="6"/>
      <c r="AK6" s="10"/>
      <c r="AL6" s="10"/>
      <c r="AM6" s="10"/>
      <c r="AN6" s="6"/>
      <c r="AO6" s="6"/>
      <c r="AP6" s="6"/>
      <c r="AQ6" s="6"/>
      <c r="AR6" s="6"/>
      <c r="AV6" s="6"/>
      <c r="AW6" s="6"/>
      <c r="AX6" s="6"/>
      <c r="AY6" s="6"/>
      <c r="AZ6" s="6"/>
      <c r="BA6" s="6"/>
      <c r="BB6" s="6"/>
      <c r="BC6" s="11"/>
      <c r="BD6" s="11"/>
    </row>
    <row r="7" spans="1:58" s="19" customFormat="1" ht="20" customHeight="1" x14ac:dyDescent="0.2">
      <c r="A7" s="11"/>
      <c r="B7" s="10"/>
      <c r="C7" s="10"/>
      <c r="D7" s="10"/>
      <c r="E7" s="10"/>
      <c r="F7" s="10"/>
      <c r="G7" s="33"/>
      <c r="H7" s="5" t="s">
        <v>19</v>
      </c>
      <c r="I7" s="5"/>
      <c r="J7" s="5"/>
      <c r="K7" s="5"/>
      <c r="L7" s="5"/>
      <c r="M7" s="34"/>
      <c r="N7" s="5" t="s">
        <v>19</v>
      </c>
      <c r="O7" s="5"/>
      <c r="P7" s="5"/>
      <c r="Q7" s="6"/>
      <c r="S7" s="35"/>
      <c r="T7" s="5" t="s">
        <v>19</v>
      </c>
      <c r="U7" s="5"/>
      <c r="V7" s="5"/>
      <c r="W7" s="5"/>
      <c r="Y7" s="36"/>
      <c r="Z7" s="5" t="s">
        <v>19</v>
      </c>
      <c r="AA7" s="5"/>
      <c r="AC7" s="31"/>
      <c r="AD7" s="31"/>
      <c r="AE7" s="37"/>
      <c r="AF7" s="5" t="s">
        <v>19</v>
      </c>
      <c r="AG7" s="6"/>
      <c r="AK7" s="10"/>
      <c r="AL7" s="10"/>
      <c r="AM7" s="10"/>
      <c r="AN7" s="31"/>
      <c r="AO7" s="31"/>
      <c r="AP7" s="31"/>
      <c r="AQ7" s="31"/>
      <c r="AR7" s="6"/>
      <c r="AV7" s="5"/>
      <c r="AW7" s="5"/>
      <c r="AX7" s="31"/>
      <c r="AY7" s="5"/>
      <c r="AZ7" s="5"/>
      <c r="BA7" s="5"/>
      <c r="BB7" s="5"/>
      <c r="BC7" s="11"/>
      <c r="BD7" s="11"/>
    </row>
    <row r="8" spans="1:58" s="19" customFormat="1" ht="8" customHeight="1" x14ac:dyDescent="0.2">
      <c r="A8" s="11"/>
      <c r="B8" s="10"/>
      <c r="C8" s="10"/>
      <c r="D8" s="10"/>
      <c r="E8" s="10"/>
      <c r="F8" s="10"/>
      <c r="G8" s="38"/>
      <c r="H8" s="7"/>
      <c r="I8" s="7"/>
      <c r="J8" s="7"/>
      <c r="K8" s="7"/>
      <c r="L8" s="7"/>
      <c r="M8" s="38"/>
      <c r="N8" s="7"/>
      <c r="O8" s="7"/>
      <c r="P8" s="7"/>
      <c r="Q8" s="38"/>
      <c r="S8" s="38"/>
      <c r="T8" s="7"/>
      <c r="U8" s="7"/>
      <c r="V8" s="7"/>
      <c r="W8" s="7"/>
      <c r="Y8" s="38"/>
      <c r="Z8" s="7"/>
      <c r="AA8" s="7"/>
      <c r="AC8" s="7"/>
      <c r="AD8" s="7"/>
      <c r="AE8" s="38"/>
      <c r="AF8" s="7"/>
      <c r="AG8" s="38"/>
      <c r="AK8" s="10"/>
      <c r="AL8" s="10"/>
      <c r="AM8" s="10"/>
      <c r="AN8" s="7"/>
      <c r="AO8" s="7"/>
      <c r="AP8" s="7"/>
      <c r="AQ8" s="7"/>
      <c r="AR8" s="38"/>
      <c r="AV8" s="7"/>
      <c r="AW8" s="7"/>
      <c r="AX8" s="7"/>
      <c r="AY8" s="7"/>
      <c r="AZ8" s="7"/>
      <c r="BA8" s="7"/>
      <c r="BB8" s="7"/>
      <c r="BC8" s="11"/>
      <c r="BD8" s="11"/>
    </row>
    <row r="9" spans="1:58" s="19" customFormat="1" ht="20" customHeight="1" x14ac:dyDescent="0.2">
      <c r="A9" s="11"/>
      <c r="B9" s="10"/>
      <c r="C9" s="10"/>
      <c r="D9" s="10"/>
      <c r="E9" s="10"/>
      <c r="F9" s="10"/>
      <c r="G9" s="39"/>
      <c r="H9" s="5" t="s">
        <v>19</v>
      </c>
      <c r="I9" s="5"/>
      <c r="J9" s="5"/>
      <c r="K9" s="5"/>
      <c r="L9" s="5"/>
      <c r="M9" s="40"/>
      <c r="N9" s="5" t="s">
        <v>19</v>
      </c>
      <c r="O9" s="5"/>
      <c r="P9" s="5"/>
      <c r="Q9" s="6"/>
      <c r="S9" s="41"/>
      <c r="T9" s="5" t="s">
        <v>19</v>
      </c>
      <c r="U9" s="5"/>
      <c r="V9" s="5"/>
      <c r="W9" s="5"/>
      <c r="Y9" s="42"/>
      <c r="Z9" s="5" t="s">
        <v>19</v>
      </c>
      <c r="AA9" s="5"/>
      <c r="AC9" s="31"/>
      <c r="AD9" s="31"/>
      <c r="AE9" s="43"/>
      <c r="AF9" s="5" t="s">
        <v>19</v>
      </c>
      <c r="AG9" s="6"/>
      <c r="AK9" s="10"/>
      <c r="AL9" s="10"/>
      <c r="AM9" s="10"/>
      <c r="AN9" s="31"/>
      <c r="AO9" s="31"/>
      <c r="AP9" s="31"/>
      <c r="AQ9" s="31"/>
      <c r="AR9" s="6"/>
      <c r="AV9" s="5"/>
      <c r="AW9" s="5"/>
      <c r="AX9" s="31"/>
      <c r="AY9" s="5"/>
      <c r="AZ9" s="5"/>
      <c r="BA9" s="5"/>
      <c r="BB9" s="5"/>
      <c r="BC9" s="11"/>
      <c r="BD9" s="11"/>
    </row>
    <row r="10" spans="1:58" s="38" customFormat="1" ht="18" customHeight="1" x14ac:dyDescent="0.2">
      <c r="B10" s="10"/>
      <c r="C10" s="10"/>
      <c r="D10" s="10"/>
      <c r="E10" s="10"/>
      <c r="F10" s="10"/>
    </row>
    <row r="11" spans="1:58" ht="23" customHeight="1" x14ac:dyDescent="0.2">
      <c r="B11" s="89" t="s">
        <v>29</v>
      </c>
      <c r="C11" s="91" t="s">
        <v>16</v>
      </c>
      <c r="D11" s="92"/>
      <c r="E11" s="92"/>
      <c r="F11" s="93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 t="s">
        <v>0</v>
      </c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6"/>
      <c r="BC11" s="8"/>
      <c r="BD11" s="8"/>
    </row>
    <row r="12" spans="1:58" ht="18" customHeight="1" x14ac:dyDescent="0.2">
      <c r="B12" s="90"/>
      <c r="C12" s="47" t="s">
        <v>15</v>
      </c>
      <c r="D12" s="48" t="s">
        <v>18</v>
      </c>
      <c r="E12" s="48" t="s">
        <v>16</v>
      </c>
      <c r="F12" s="48" t="s">
        <v>20</v>
      </c>
      <c r="G12" s="49">
        <f>M3</f>
        <v>0.25</v>
      </c>
      <c r="H12" s="49">
        <f t="shared" ref="H12:BB12" si="0">G12+TIME(0,Interval,0)</f>
        <v>0.27083333333333331</v>
      </c>
      <c r="I12" s="49">
        <f t="shared" si="0"/>
        <v>0.29166666666666663</v>
      </c>
      <c r="J12" s="49">
        <f t="shared" si="0"/>
        <v>0.31249999999999994</v>
      </c>
      <c r="K12" s="49">
        <f t="shared" si="0"/>
        <v>0.33333333333333326</v>
      </c>
      <c r="L12" s="49">
        <f t="shared" si="0"/>
        <v>0.35416666666666657</v>
      </c>
      <c r="M12" s="49">
        <f t="shared" si="0"/>
        <v>0.37499999999999989</v>
      </c>
      <c r="N12" s="49">
        <f t="shared" si="0"/>
        <v>0.3958333333333332</v>
      </c>
      <c r="O12" s="49">
        <f t="shared" si="0"/>
        <v>0.41666666666666652</v>
      </c>
      <c r="P12" s="49">
        <f t="shared" si="0"/>
        <v>0.43749999999999983</v>
      </c>
      <c r="Q12" s="49">
        <f t="shared" si="0"/>
        <v>0.45833333333333315</v>
      </c>
      <c r="R12" s="49">
        <f t="shared" si="0"/>
        <v>0.47916666666666646</v>
      </c>
      <c r="S12" s="49">
        <f t="shared" si="0"/>
        <v>0.49999999999999978</v>
      </c>
      <c r="T12" s="49">
        <f t="shared" si="0"/>
        <v>0.52083333333333315</v>
      </c>
      <c r="U12" s="49">
        <f t="shared" si="0"/>
        <v>0.54166666666666652</v>
      </c>
      <c r="V12" s="49">
        <f t="shared" si="0"/>
        <v>0.56249999999999989</v>
      </c>
      <c r="W12" s="49">
        <f t="shared" si="0"/>
        <v>0.58333333333333326</v>
      </c>
      <c r="X12" s="49">
        <f t="shared" si="0"/>
        <v>0.60416666666666663</v>
      </c>
      <c r="Y12" s="49">
        <f t="shared" si="0"/>
        <v>0.625</v>
      </c>
      <c r="Z12" s="49">
        <f t="shared" si="0"/>
        <v>0.64583333333333337</v>
      </c>
      <c r="AA12" s="49">
        <f t="shared" si="0"/>
        <v>0.66666666666666674</v>
      </c>
      <c r="AB12" s="49">
        <f t="shared" si="0"/>
        <v>0.68750000000000011</v>
      </c>
      <c r="AC12" s="49">
        <f t="shared" si="0"/>
        <v>0.70833333333333348</v>
      </c>
      <c r="AD12" s="49">
        <f t="shared" si="0"/>
        <v>0.72916666666666685</v>
      </c>
      <c r="AE12" s="49">
        <f t="shared" si="0"/>
        <v>0.75000000000000022</v>
      </c>
      <c r="AF12" s="49">
        <f t="shared" si="0"/>
        <v>0.77083333333333359</v>
      </c>
      <c r="AG12" s="49">
        <f t="shared" si="0"/>
        <v>0.79166666666666696</v>
      </c>
      <c r="AH12" s="49">
        <f t="shared" si="0"/>
        <v>0.81250000000000033</v>
      </c>
      <c r="AI12" s="49">
        <f t="shared" si="0"/>
        <v>0.8333333333333337</v>
      </c>
      <c r="AJ12" s="49">
        <f t="shared" si="0"/>
        <v>0.85416666666666707</v>
      </c>
      <c r="AK12" s="49">
        <f t="shared" si="0"/>
        <v>0.87500000000000044</v>
      </c>
      <c r="AL12" s="49">
        <f t="shared" si="0"/>
        <v>0.89583333333333381</v>
      </c>
      <c r="AM12" s="49">
        <f t="shared" si="0"/>
        <v>0.91666666666666718</v>
      </c>
      <c r="AN12" s="49">
        <f t="shared" si="0"/>
        <v>0.93750000000000056</v>
      </c>
      <c r="AO12" s="49">
        <f t="shared" si="0"/>
        <v>0.95833333333333393</v>
      </c>
      <c r="AP12" s="49">
        <f t="shared" si="0"/>
        <v>0.9791666666666673</v>
      </c>
      <c r="AQ12" s="49">
        <f t="shared" si="0"/>
        <v>1.0000000000000007</v>
      </c>
      <c r="AR12" s="49">
        <f t="shared" si="0"/>
        <v>1.0208333333333339</v>
      </c>
      <c r="AS12" s="49">
        <f t="shared" si="0"/>
        <v>1.0416666666666672</v>
      </c>
      <c r="AT12" s="49">
        <f t="shared" si="0"/>
        <v>1.0625000000000004</v>
      </c>
      <c r="AU12" s="49">
        <f t="shared" si="0"/>
        <v>1.0833333333333337</v>
      </c>
      <c r="AV12" s="49">
        <f t="shared" si="0"/>
        <v>1.104166666666667</v>
      </c>
      <c r="AW12" s="49">
        <f t="shared" si="0"/>
        <v>1.1250000000000002</v>
      </c>
      <c r="AX12" s="49">
        <f t="shared" si="0"/>
        <v>1.1458333333333335</v>
      </c>
      <c r="AY12" s="49">
        <f t="shared" si="0"/>
        <v>1.1666666666666667</v>
      </c>
      <c r="AZ12" s="49">
        <f t="shared" si="0"/>
        <v>1.1875</v>
      </c>
      <c r="BA12" s="49">
        <f t="shared" si="0"/>
        <v>1.2083333333333333</v>
      </c>
      <c r="BB12" s="49">
        <f t="shared" si="0"/>
        <v>1.2291666666666665</v>
      </c>
      <c r="BC12" s="8"/>
      <c r="BD12" s="8"/>
    </row>
    <row r="13" spans="1:58" ht="18" customHeight="1" thickBot="1" x14ac:dyDescent="0.25">
      <c r="B13" s="50" t="s">
        <v>22</v>
      </c>
      <c r="C13" s="51" t="s">
        <v>21</v>
      </c>
      <c r="D13" s="51" t="s">
        <v>31</v>
      </c>
      <c r="E13" s="51" t="s">
        <v>32</v>
      </c>
      <c r="F13" s="51">
        <v>1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8"/>
      <c r="BD13" s="8"/>
    </row>
    <row r="14" spans="1:58" ht="18" customHeight="1" x14ac:dyDescent="0.2">
      <c r="B14" s="70" t="str">
        <f>TEXT(B15,"dddd")</f>
        <v>Monday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8"/>
      <c r="BD14" s="8"/>
    </row>
    <row r="15" spans="1:58" ht="18" customHeight="1" x14ac:dyDescent="0.2">
      <c r="B15" s="67">
        <f>G3</f>
        <v>43969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8"/>
      <c r="BD15" s="8"/>
    </row>
    <row r="16" spans="1:58" ht="18" customHeight="1" x14ac:dyDescent="0.2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8"/>
      <c r="BD16" s="8"/>
      <c r="BF16" s="56"/>
    </row>
    <row r="17" spans="2:56" ht="18" customHeight="1" x14ac:dyDescent="0.2">
      <c r="B17" s="5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8"/>
      <c r="BD17" s="8"/>
    </row>
    <row r="18" spans="2:56" ht="18" customHeight="1" x14ac:dyDescent="0.2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8"/>
      <c r="BD18" s="8"/>
    </row>
    <row r="19" spans="2:56" ht="18" customHeight="1" x14ac:dyDescent="0.2">
      <c r="B19" s="57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8"/>
      <c r="BD19" s="8"/>
    </row>
    <row r="20" spans="2:56" ht="18" customHeight="1" x14ac:dyDescent="0.2">
      <c r="B20" s="5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8"/>
      <c r="BD20" s="8"/>
    </row>
    <row r="21" spans="2:56" ht="18" customHeight="1" x14ac:dyDescent="0.2">
      <c r="B21" s="54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8"/>
      <c r="BD21" s="8"/>
    </row>
    <row r="22" spans="2:56" ht="18" customHeight="1" x14ac:dyDescent="0.2">
      <c r="B22" s="58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8"/>
      <c r="BD22" s="8"/>
    </row>
    <row r="23" spans="2:56" ht="18" customHeight="1" x14ac:dyDescent="0.2">
      <c r="B23" s="54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8"/>
      <c r="BD23" s="8"/>
    </row>
    <row r="24" spans="2:56" ht="18" customHeight="1" x14ac:dyDescent="0.2">
      <c r="B24" s="57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8"/>
      <c r="BD24" s="8"/>
    </row>
    <row r="25" spans="2:56" ht="18" customHeight="1" x14ac:dyDescent="0.2">
      <c r="B25" s="59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8"/>
      <c r="BD25" s="8"/>
    </row>
    <row r="26" spans="2:56" ht="18" customHeight="1" x14ac:dyDescent="0.2">
      <c r="B26" s="71" t="str">
        <f>TEXT(B27,"dddd")</f>
        <v>Tuesday</v>
      </c>
      <c r="C26" s="60" t="str">
        <f>IF($C$14=0,"",$C$14)</f>
        <v/>
      </c>
      <c r="D26" s="60" t="str">
        <f>IF($D$14=0,"",$D$14)</f>
        <v/>
      </c>
      <c r="E26" s="60" t="str">
        <f>IF($E$14=0,"",$E$14)</f>
        <v/>
      </c>
      <c r="F26" s="60" t="str">
        <f>IF($F$14=0,"",$F$14)</f>
        <v/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8"/>
      <c r="BD26" s="8"/>
    </row>
    <row r="27" spans="2:56" ht="18" customHeight="1" x14ac:dyDescent="0.2">
      <c r="B27" s="68">
        <f>G3+1</f>
        <v>43970</v>
      </c>
      <c r="C27" s="61" t="str">
        <f>IF($C$15=0,"",$C$15)</f>
        <v/>
      </c>
      <c r="D27" s="61" t="str">
        <f>IF($D$15=0,"",$D$15)</f>
        <v/>
      </c>
      <c r="E27" s="61" t="str">
        <f>IF($E$15=0,"",$E$15)</f>
        <v/>
      </c>
      <c r="F27" s="61" t="str">
        <f>IF($F$15=0,"",$F$15)</f>
        <v/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8"/>
      <c r="BD27" s="8"/>
    </row>
    <row r="28" spans="2:56" ht="18" customHeight="1" x14ac:dyDescent="0.2">
      <c r="B28" s="62"/>
      <c r="C28" s="60" t="str">
        <f>IF($C$16=0,"",$C$16)</f>
        <v/>
      </c>
      <c r="D28" s="60" t="str">
        <f>IF($D$16=0,"",$D$16)</f>
        <v/>
      </c>
      <c r="E28" s="60" t="str">
        <f>IF($E$16=0,"",$E$16)</f>
        <v/>
      </c>
      <c r="F28" s="60" t="str">
        <f>IF($F$16=0,"",$F$16)</f>
        <v/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8"/>
      <c r="BD28" s="8"/>
    </row>
    <row r="29" spans="2:56" ht="18" customHeight="1" x14ac:dyDescent="0.2">
      <c r="B29" s="63"/>
      <c r="C29" s="61" t="str">
        <f>IF($C$17=0,"",$C$17)</f>
        <v/>
      </c>
      <c r="D29" s="61" t="str">
        <f>IF($D$17=0,"",$D$17)</f>
        <v/>
      </c>
      <c r="E29" s="61" t="str">
        <f>IF($E$17=0,"",$E$17)</f>
        <v/>
      </c>
      <c r="F29" s="61" t="str">
        <f>IF($F$17=0,"",$F$17)</f>
        <v/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8"/>
      <c r="BD29" s="8"/>
    </row>
    <row r="30" spans="2:56" ht="18" customHeight="1" x14ac:dyDescent="0.2">
      <c r="B30" s="62"/>
      <c r="C30" s="60" t="str">
        <f>IF($C$18=0,"",$C$18)</f>
        <v/>
      </c>
      <c r="D30" s="60" t="str">
        <f>IF($D$18=0,"",$D$18)</f>
        <v/>
      </c>
      <c r="E30" s="60" t="str">
        <f>IF($E$18=0,"",$E$18)</f>
        <v/>
      </c>
      <c r="F30" s="60" t="str">
        <f>IF($F$18=0,"",$F$18)</f>
        <v/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8"/>
      <c r="BD30" s="8"/>
    </row>
    <row r="31" spans="2:56" ht="18" customHeight="1" x14ac:dyDescent="0.2">
      <c r="B31" s="63"/>
      <c r="C31" s="61" t="str">
        <f>IF($C$19=0,"",$C$19)</f>
        <v/>
      </c>
      <c r="D31" s="61" t="str">
        <f>IF($D$19=0,"",$D$19)</f>
        <v/>
      </c>
      <c r="E31" s="61" t="str">
        <f>IF($E$19=0,"",$E$19)</f>
        <v/>
      </c>
      <c r="F31" s="61" t="str">
        <f>IF($F$19=0,"",$F$19)</f>
        <v/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8"/>
      <c r="BD31" s="8"/>
    </row>
    <row r="32" spans="2:56" ht="18" customHeight="1" x14ac:dyDescent="0.2">
      <c r="B32" s="63"/>
      <c r="C32" s="60" t="str">
        <f>IF($C$20=0,"",$C$20)</f>
        <v/>
      </c>
      <c r="D32" s="60" t="str">
        <f>IF($D$20=0,"",$D$20)</f>
        <v/>
      </c>
      <c r="E32" s="60" t="str">
        <f>IF($E$20=0,"",$E$20)</f>
        <v/>
      </c>
      <c r="F32" s="60" t="str">
        <f>IF($F$20=0,"",$F$20)</f>
        <v/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8"/>
      <c r="BD32" s="8"/>
    </row>
    <row r="33" spans="2:56" ht="18" customHeight="1" x14ac:dyDescent="0.2">
      <c r="B33" s="62"/>
      <c r="C33" s="61" t="str">
        <f>IF($C$21=0,"",$C$21)</f>
        <v/>
      </c>
      <c r="D33" s="61" t="str">
        <f>IF($D$21=0,"",$D$21)</f>
        <v/>
      </c>
      <c r="E33" s="61" t="str">
        <f>IF($E$21=0,"",$E$21)</f>
        <v/>
      </c>
      <c r="F33" s="61" t="str">
        <f>IF($F$21=0,"",$F$21)</f>
        <v/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8"/>
      <c r="BD33" s="8"/>
    </row>
    <row r="34" spans="2:56" ht="18" customHeight="1" x14ac:dyDescent="0.2">
      <c r="B34" s="64"/>
      <c r="C34" s="60" t="str">
        <f>IF($C$22=0,"",$C$22)</f>
        <v/>
      </c>
      <c r="D34" s="60" t="str">
        <f>IF($D$22=0,"",$D$22)</f>
        <v/>
      </c>
      <c r="E34" s="60" t="str">
        <f>IF($E$22=0,"",$E$22)</f>
        <v/>
      </c>
      <c r="F34" s="60" t="str">
        <f>IF($F$22=0,"",$F$22)</f>
        <v/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8"/>
      <c r="BD34" s="8"/>
    </row>
    <row r="35" spans="2:56" ht="18" customHeight="1" x14ac:dyDescent="0.2">
      <c r="B35" s="62"/>
      <c r="C35" s="61" t="str">
        <f>IF($C$23=0,"",$C$23)</f>
        <v/>
      </c>
      <c r="D35" s="61" t="str">
        <f>IF($D$23=0,"",$D$23)</f>
        <v/>
      </c>
      <c r="E35" s="61" t="str">
        <f>IF($E$23=0,"",$E$23)</f>
        <v/>
      </c>
      <c r="F35" s="61" t="str">
        <f>IF($F$23=0,"",$F$23)</f>
        <v/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8"/>
      <c r="BD35" s="8"/>
    </row>
    <row r="36" spans="2:56" ht="18" customHeight="1" x14ac:dyDescent="0.2">
      <c r="B36" s="63"/>
      <c r="C36" s="60" t="str">
        <f>IF($C$24=0,"",$C$24)</f>
        <v/>
      </c>
      <c r="D36" s="60" t="str">
        <f>IF($D$24=0,"",$D$24)</f>
        <v/>
      </c>
      <c r="E36" s="60" t="str">
        <f>IF($E$24=0,"",$E$24)</f>
        <v/>
      </c>
      <c r="F36" s="60" t="str">
        <f>IF($F$24=0,"",$F$24)</f>
        <v/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8"/>
      <c r="BD36" s="8"/>
    </row>
    <row r="37" spans="2:56" ht="18" customHeight="1" x14ac:dyDescent="0.2">
      <c r="B37" s="65"/>
      <c r="C37" s="61" t="str">
        <f>IF($C$25=0,"",$C$25)</f>
        <v/>
      </c>
      <c r="D37" s="61" t="str">
        <f>IF($D$25=0,"",$D$25)</f>
        <v/>
      </c>
      <c r="E37" s="61" t="str">
        <f>IF($E$25=0,"",$E$25)</f>
        <v/>
      </c>
      <c r="F37" s="61" t="str">
        <f>IF($F$25=0,"",$F$25)</f>
        <v/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8"/>
      <c r="BD37" s="8"/>
    </row>
    <row r="38" spans="2:56" ht="18" customHeight="1" x14ac:dyDescent="0.2">
      <c r="B38" s="72" t="str">
        <f>TEXT(B39,"dddd")</f>
        <v>Wednesday</v>
      </c>
      <c r="C38" s="69" t="str">
        <f>IF($C$14=0,"",$C$14)</f>
        <v/>
      </c>
      <c r="D38" s="69" t="str">
        <f>IF($D$14=0,"",$D$14)</f>
        <v/>
      </c>
      <c r="E38" s="69" t="str">
        <f>IF($E$14=0,"",$E$14)</f>
        <v/>
      </c>
      <c r="F38" s="69" t="str">
        <f>IF($F$14=0,"",$F$14)</f>
        <v/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8"/>
      <c r="BD38" s="8"/>
    </row>
    <row r="39" spans="2:56" ht="18" customHeight="1" x14ac:dyDescent="0.2">
      <c r="B39" s="67">
        <f>G3+2</f>
        <v>43971</v>
      </c>
      <c r="C39" s="61" t="str">
        <f>IF($C$15=0,"",$C$15)</f>
        <v/>
      </c>
      <c r="D39" s="61" t="str">
        <f>IF($D$15=0,"",$D$15)</f>
        <v/>
      </c>
      <c r="E39" s="61" t="str">
        <f>IF($E$15=0,"",$E$15)</f>
        <v/>
      </c>
      <c r="F39" s="61" t="str">
        <f>IF($F$15=0,"",$F$15)</f>
        <v/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8"/>
      <c r="BD39" s="8"/>
    </row>
    <row r="40" spans="2:56" ht="18" customHeight="1" x14ac:dyDescent="0.2">
      <c r="B40" s="54"/>
      <c r="C40" s="69" t="str">
        <f>IF($C$16=0,"",$C$16)</f>
        <v/>
      </c>
      <c r="D40" s="69" t="str">
        <f>IF($D$16=0,"",$D$16)</f>
        <v/>
      </c>
      <c r="E40" s="69" t="str">
        <f>IF($E$16=0,"",$E$16)</f>
        <v/>
      </c>
      <c r="F40" s="69" t="str">
        <f>IF($F$16=0,"",$F$16)</f>
        <v/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8"/>
      <c r="BD40" s="8"/>
    </row>
    <row r="41" spans="2:56" ht="18" customHeight="1" x14ac:dyDescent="0.2">
      <c r="B41" s="57"/>
      <c r="C41" s="61" t="str">
        <f>IF($C$17=0,"",$C$17)</f>
        <v/>
      </c>
      <c r="D41" s="61" t="str">
        <f>IF($D$17=0,"",$D$17)</f>
        <v/>
      </c>
      <c r="E41" s="61" t="str">
        <f>IF($E$17=0,"",$E$17)</f>
        <v/>
      </c>
      <c r="F41" s="61" t="str">
        <f>IF($F$17=0,"",$F$17)</f>
        <v/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8"/>
      <c r="BD41" s="8"/>
    </row>
    <row r="42" spans="2:56" ht="18" customHeight="1" x14ac:dyDescent="0.2">
      <c r="B42" s="54"/>
      <c r="C42" s="69" t="str">
        <f>IF($C$18=0,"",$C$18)</f>
        <v/>
      </c>
      <c r="D42" s="69" t="str">
        <f>IF($D$18=0,"",$D$18)</f>
        <v/>
      </c>
      <c r="E42" s="69" t="str">
        <f>IF($E$18=0,"",$E$18)</f>
        <v/>
      </c>
      <c r="F42" s="69" t="str">
        <f>IF($F$18=0,"",$F$18)</f>
        <v/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8"/>
      <c r="BD42" s="8"/>
    </row>
    <row r="43" spans="2:56" ht="18" customHeight="1" x14ac:dyDescent="0.2">
      <c r="B43" s="57"/>
      <c r="C43" s="61" t="str">
        <f>IF($C$19=0,"",$C$19)</f>
        <v/>
      </c>
      <c r="D43" s="61" t="str">
        <f>IF($D$19=0,"",$D$19)</f>
        <v/>
      </c>
      <c r="E43" s="61" t="str">
        <f>IF($E$19=0,"",$E$19)</f>
        <v/>
      </c>
      <c r="F43" s="61" t="str">
        <f>IF($F$19=0,"",$F$19)</f>
        <v/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8"/>
      <c r="BD43" s="8"/>
    </row>
    <row r="44" spans="2:56" ht="18" customHeight="1" x14ac:dyDescent="0.2">
      <c r="B44" s="57"/>
      <c r="C44" s="69" t="str">
        <f>IF($C$20=0,"",$C$20)</f>
        <v/>
      </c>
      <c r="D44" s="69" t="str">
        <f>IF($D$20=0,"",$D$20)</f>
        <v/>
      </c>
      <c r="E44" s="69" t="str">
        <f>IF($E$20=0,"",$E$20)</f>
        <v/>
      </c>
      <c r="F44" s="69" t="str">
        <f>IF($F$20=0,"",$F$20)</f>
        <v/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8"/>
      <c r="BD44" s="8"/>
    </row>
    <row r="45" spans="2:56" ht="18" customHeight="1" x14ac:dyDescent="0.2">
      <c r="B45" s="54"/>
      <c r="C45" s="61" t="str">
        <f>IF($C$21=0,"",$C$21)</f>
        <v/>
      </c>
      <c r="D45" s="61" t="str">
        <f>IF($D$21=0,"",$D$21)</f>
        <v/>
      </c>
      <c r="E45" s="61" t="str">
        <f>IF($E$21=0,"",$E$21)</f>
        <v/>
      </c>
      <c r="F45" s="61" t="str">
        <f>IF($F$21=0,"",$F$21)</f>
        <v/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8"/>
      <c r="BD45" s="8"/>
    </row>
    <row r="46" spans="2:56" ht="18" customHeight="1" x14ac:dyDescent="0.2">
      <c r="B46" s="58"/>
      <c r="C46" s="69" t="str">
        <f>IF($C$22=0,"",$C$22)</f>
        <v/>
      </c>
      <c r="D46" s="69" t="str">
        <f>IF($D$22=0,"",$D$22)</f>
        <v/>
      </c>
      <c r="E46" s="69" t="str">
        <f>IF($E$22=0,"",$E$22)</f>
        <v/>
      </c>
      <c r="F46" s="69" t="str">
        <f>IF($F$22=0,"",$F$22)</f>
        <v/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8"/>
      <c r="BD46" s="8"/>
    </row>
    <row r="47" spans="2:56" ht="18" customHeight="1" x14ac:dyDescent="0.2">
      <c r="B47" s="54"/>
      <c r="C47" s="61" t="str">
        <f>IF($C$23=0,"",$C$23)</f>
        <v/>
      </c>
      <c r="D47" s="61" t="str">
        <f>IF($D$23=0,"",$D$23)</f>
        <v/>
      </c>
      <c r="E47" s="61" t="str">
        <f>IF($E$23=0,"",$E$23)</f>
        <v/>
      </c>
      <c r="F47" s="61" t="str">
        <f>IF($F$23=0,"",$F$23)</f>
        <v/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8"/>
      <c r="BD47" s="8"/>
    </row>
    <row r="48" spans="2:56" ht="18" customHeight="1" x14ac:dyDescent="0.2">
      <c r="B48" s="57"/>
      <c r="C48" s="69" t="str">
        <f>IF($C$24=0,"",$C$24)</f>
        <v/>
      </c>
      <c r="D48" s="69" t="str">
        <f>IF($D$24=0,"",$D$24)</f>
        <v/>
      </c>
      <c r="E48" s="69" t="str">
        <f>IF($E$24=0,"",$E$24)</f>
        <v/>
      </c>
      <c r="F48" s="69" t="str">
        <f>IF($F$24=0,"",$F$24)</f>
        <v/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8"/>
      <c r="BD48" s="8"/>
    </row>
    <row r="49" spans="2:56" ht="18" customHeight="1" x14ac:dyDescent="0.2">
      <c r="B49" s="59"/>
      <c r="C49" s="61" t="str">
        <f>IF($C$25=0,"",$C$25)</f>
        <v/>
      </c>
      <c r="D49" s="61" t="str">
        <f>IF($D$25=0,"",$D$25)</f>
        <v/>
      </c>
      <c r="E49" s="61" t="str">
        <f>IF($E$25=0,"",$E$25)</f>
        <v/>
      </c>
      <c r="F49" s="61" t="str">
        <f>IF($F$25=0,"",$F$25)</f>
        <v/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8"/>
      <c r="BD49" s="8"/>
    </row>
    <row r="50" spans="2:56" ht="18" customHeight="1" x14ac:dyDescent="0.2">
      <c r="B50" s="71" t="str">
        <f>TEXT(B51,"dddd")</f>
        <v>Thursday</v>
      </c>
      <c r="C50" s="60" t="str">
        <f>IF($C$14=0,"",$C$14)</f>
        <v/>
      </c>
      <c r="D50" s="60" t="str">
        <f>IF($D$14=0,"",$D$14)</f>
        <v/>
      </c>
      <c r="E50" s="60" t="str">
        <f>IF($E$14=0,"",$E$14)</f>
        <v/>
      </c>
      <c r="F50" s="60" t="str">
        <f>IF($F$14=0,"",$F$14)</f>
        <v/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8"/>
      <c r="BD50" s="8"/>
    </row>
    <row r="51" spans="2:56" ht="18" customHeight="1" x14ac:dyDescent="0.2">
      <c r="B51" s="68">
        <f>G3+3</f>
        <v>43972</v>
      </c>
      <c r="C51" s="61" t="str">
        <f>IF($C$15=0,"",$C$15)</f>
        <v/>
      </c>
      <c r="D51" s="61" t="str">
        <f>IF($D$15=0,"",$D$15)</f>
        <v/>
      </c>
      <c r="E51" s="61" t="str">
        <f>IF($E$15=0,"",$E$15)</f>
        <v/>
      </c>
      <c r="F51" s="61" t="str">
        <f>IF($F$15=0,"",$F$15)</f>
        <v/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8"/>
      <c r="BD51" s="8"/>
    </row>
    <row r="52" spans="2:56" ht="18" customHeight="1" x14ac:dyDescent="0.2">
      <c r="B52" s="62"/>
      <c r="C52" s="60" t="str">
        <f>IF($C$16=0,"",$C$16)</f>
        <v/>
      </c>
      <c r="D52" s="60" t="str">
        <f>IF($D$16=0,"",$D$16)</f>
        <v/>
      </c>
      <c r="E52" s="60" t="str">
        <f>IF($E$16=0,"",$E$16)</f>
        <v/>
      </c>
      <c r="F52" s="60" t="str">
        <f>IF($F$16=0,"",$F$16)</f>
        <v/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8"/>
      <c r="BD52" s="8"/>
    </row>
    <row r="53" spans="2:56" ht="18" customHeight="1" x14ac:dyDescent="0.2">
      <c r="B53" s="63"/>
      <c r="C53" s="61" t="str">
        <f>IF($C$17=0,"",$C$17)</f>
        <v/>
      </c>
      <c r="D53" s="61" t="str">
        <f>IF($D$17=0,"",$D$17)</f>
        <v/>
      </c>
      <c r="E53" s="61" t="str">
        <f>IF($E$17=0,"",$E$17)</f>
        <v/>
      </c>
      <c r="F53" s="61" t="str">
        <f>IF($F$17=0,"",$F$17)</f>
        <v/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8"/>
      <c r="BD53" s="8"/>
    </row>
    <row r="54" spans="2:56" ht="18" customHeight="1" x14ac:dyDescent="0.2">
      <c r="B54" s="62"/>
      <c r="C54" s="60" t="str">
        <f>IF($C$18=0,"",$C$18)</f>
        <v/>
      </c>
      <c r="D54" s="60" t="str">
        <f>IF($D$18=0,"",$D$18)</f>
        <v/>
      </c>
      <c r="E54" s="60" t="str">
        <f>IF($E$18=0,"",$E$18)</f>
        <v/>
      </c>
      <c r="F54" s="60" t="str">
        <f>IF($F$18=0,"",$F$18)</f>
        <v/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8"/>
      <c r="BD54" s="8"/>
    </row>
    <row r="55" spans="2:56" ht="18" customHeight="1" x14ac:dyDescent="0.2">
      <c r="B55" s="63"/>
      <c r="C55" s="61" t="str">
        <f>IF($C$19=0,"",$C$19)</f>
        <v/>
      </c>
      <c r="D55" s="61" t="str">
        <f>IF($D$19=0,"",$D$19)</f>
        <v/>
      </c>
      <c r="E55" s="61" t="str">
        <f>IF($E$19=0,"",$E$19)</f>
        <v/>
      </c>
      <c r="F55" s="61" t="str">
        <f>IF($F$19=0,"",$F$19)</f>
        <v/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8"/>
      <c r="BD55" s="8"/>
    </row>
    <row r="56" spans="2:56" ht="18" customHeight="1" x14ac:dyDescent="0.2">
      <c r="B56" s="63"/>
      <c r="C56" s="60" t="str">
        <f>IF($C$20=0,"",$C$20)</f>
        <v/>
      </c>
      <c r="D56" s="60" t="str">
        <f>IF($D$20=0,"",$D$20)</f>
        <v/>
      </c>
      <c r="E56" s="60" t="str">
        <f>IF($E$20=0,"",$E$20)</f>
        <v/>
      </c>
      <c r="F56" s="60" t="str">
        <f>IF($F$20=0,"",$F$20)</f>
        <v/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8"/>
      <c r="BD56" s="8"/>
    </row>
    <row r="57" spans="2:56" ht="18" customHeight="1" x14ac:dyDescent="0.2">
      <c r="B57" s="62"/>
      <c r="C57" s="61" t="str">
        <f>IF($C$21=0,"",$C$21)</f>
        <v/>
      </c>
      <c r="D57" s="61" t="str">
        <f>IF($D$21=0,"",$D$21)</f>
        <v/>
      </c>
      <c r="E57" s="61" t="str">
        <f>IF($E$21=0,"",$E$21)</f>
        <v/>
      </c>
      <c r="F57" s="61" t="str">
        <f>IF($F$21=0,"",$F$21)</f>
        <v/>
      </c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8"/>
      <c r="BD57" s="8"/>
    </row>
    <row r="58" spans="2:56" ht="18" customHeight="1" x14ac:dyDescent="0.2">
      <c r="B58" s="64"/>
      <c r="C58" s="60" t="str">
        <f>IF($C$22=0,"",$C$22)</f>
        <v/>
      </c>
      <c r="D58" s="60" t="str">
        <f>IF($D$22=0,"",$D$22)</f>
        <v/>
      </c>
      <c r="E58" s="60" t="str">
        <f>IF($E$22=0,"",$E$22)</f>
        <v/>
      </c>
      <c r="F58" s="60" t="str">
        <f>IF($F$22=0,"",$F$22)</f>
        <v/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8"/>
      <c r="BD58" s="8"/>
    </row>
    <row r="59" spans="2:56" ht="18" customHeight="1" x14ac:dyDescent="0.2">
      <c r="B59" s="62"/>
      <c r="C59" s="61" t="str">
        <f>IF($C$23=0,"",$C$23)</f>
        <v/>
      </c>
      <c r="D59" s="61" t="str">
        <f>IF($D$23=0,"",$D$23)</f>
        <v/>
      </c>
      <c r="E59" s="61" t="str">
        <f>IF($E$23=0,"",$E$23)</f>
        <v/>
      </c>
      <c r="F59" s="61" t="str">
        <f>IF($F$23=0,"",$F$23)</f>
        <v/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8"/>
      <c r="BD59" s="8"/>
    </row>
    <row r="60" spans="2:56" ht="18" customHeight="1" x14ac:dyDescent="0.2">
      <c r="B60" s="63"/>
      <c r="C60" s="60" t="str">
        <f>IF($C$24=0,"",$C$24)</f>
        <v/>
      </c>
      <c r="D60" s="60" t="str">
        <f>IF($D$24=0,"",$D$24)</f>
        <v/>
      </c>
      <c r="E60" s="60" t="str">
        <f>IF($E$24=0,"",$E$24)</f>
        <v/>
      </c>
      <c r="F60" s="60" t="str">
        <f>IF($F$24=0,"",$F$24)</f>
        <v/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8"/>
      <c r="BD60" s="8"/>
    </row>
    <row r="61" spans="2:56" ht="18" customHeight="1" x14ac:dyDescent="0.2">
      <c r="B61" s="65"/>
      <c r="C61" s="61" t="str">
        <f>IF($C$25=0,"",$C$25)</f>
        <v/>
      </c>
      <c r="D61" s="61" t="str">
        <f>IF($D$25=0,"",$D$25)</f>
        <v/>
      </c>
      <c r="E61" s="61" t="str">
        <f>IF($E$25=0,"",$E$25)</f>
        <v/>
      </c>
      <c r="F61" s="61" t="str">
        <f>IF($F$25=0,"",$F$25)</f>
        <v/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8"/>
      <c r="BD61" s="8"/>
    </row>
    <row r="62" spans="2:56" ht="18" customHeight="1" x14ac:dyDescent="0.2">
      <c r="B62" s="72" t="str">
        <f>TEXT(B63,"dddd")</f>
        <v>Friday</v>
      </c>
      <c r="C62" s="69" t="str">
        <f>IF($C$14=0,"",$C$14)</f>
        <v/>
      </c>
      <c r="D62" s="69" t="str">
        <f>IF($D$14=0,"",$D$14)</f>
        <v/>
      </c>
      <c r="E62" s="69" t="str">
        <f>IF($E$14=0,"",$E$14)</f>
        <v/>
      </c>
      <c r="F62" s="69" t="str">
        <f>IF($F$14=0,"",$F$14)</f>
        <v/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8"/>
      <c r="BD62" s="8"/>
    </row>
    <row r="63" spans="2:56" ht="18" customHeight="1" x14ac:dyDescent="0.2">
      <c r="B63" s="67">
        <f>G3+4</f>
        <v>43973</v>
      </c>
      <c r="C63" s="61" t="str">
        <f>IF($C$15=0,"",$C$15)</f>
        <v/>
      </c>
      <c r="D63" s="61" t="str">
        <f>IF($D$15=0,"",$D$15)</f>
        <v/>
      </c>
      <c r="E63" s="61" t="str">
        <f>IF($E$15=0,"",$E$15)</f>
        <v/>
      </c>
      <c r="F63" s="61" t="str">
        <f>IF($F$15=0,"",$F$15)</f>
        <v/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8"/>
      <c r="BD63" s="8"/>
    </row>
    <row r="64" spans="2:56" ht="18" customHeight="1" x14ac:dyDescent="0.2">
      <c r="B64" s="54"/>
      <c r="C64" s="69" t="str">
        <f>IF($C$16=0,"",$C$16)</f>
        <v/>
      </c>
      <c r="D64" s="69" t="str">
        <f>IF($D$16=0,"",$D$16)</f>
        <v/>
      </c>
      <c r="E64" s="69" t="str">
        <f>IF($E$16=0,"",$E$16)</f>
        <v/>
      </c>
      <c r="F64" s="69" t="str">
        <f>IF($F$16=0,"",$F$16)</f>
        <v/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8"/>
      <c r="BD64" s="8"/>
    </row>
    <row r="65" spans="2:56" ht="18" customHeight="1" x14ac:dyDescent="0.2">
      <c r="B65" s="57"/>
      <c r="C65" s="61" t="str">
        <f>IF($C$17=0,"",$C$17)</f>
        <v/>
      </c>
      <c r="D65" s="61" t="str">
        <f>IF($D$17=0,"",$D$17)</f>
        <v/>
      </c>
      <c r="E65" s="61" t="str">
        <f>IF($E$17=0,"",$E$17)</f>
        <v/>
      </c>
      <c r="F65" s="61" t="str">
        <f>IF($F$17=0,"",$F$17)</f>
        <v/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8"/>
      <c r="BD65" s="8"/>
    </row>
    <row r="66" spans="2:56" ht="18" customHeight="1" x14ac:dyDescent="0.2">
      <c r="B66" s="54"/>
      <c r="C66" s="69" t="str">
        <f>IF($C$18=0,"",$C$18)</f>
        <v/>
      </c>
      <c r="D66" s="69" t="str">
        <f>IF($D$18=0,"",$D$18)</f>
        <v/>
      </c>
      <c r="E66" s="69" t="str">
        <f>IF($E$18=0,"",$E$18)</f>
        <v/>
      </c>
      <c r="F66" s="69" t="str">
        <f>IF($F$18=0,"",$F$18)</f>
        <v/>
      </c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8"/>
      <c r="BD66" s="8"/>
    </row>
    <row r="67" spans="2:56" ht="18" customHeight="1" x14ac:dyDescent="0.2">
      <c r="B67" s="57"/>
      <c r="C67" s="61" t="str">
        <f>IF($C$19=0,"",$C$19)</f>
        <v/>
      </c>
      <c r="D67" s="61" t="str">
        <f>IF($D$19=0,"",$D$19)</f>
        <v/>
      </c>
      <c r="E67" s="61" t="str">
        <f>IF($E$19=0,"",$E$19)</f>
        <v/>
      </c>
      <c r="F67" s="61" t="str">
        <f>IF($F$19=0,"",$F$19)</f>
        <v/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8"/>
      <c r="BD67" s="8"/>
    </row>
    <row r="68" spans="2:56" ht="18" customHeight="1" x14ac:dyDescent="0.2">
      <c r="B68" s="57"/>
      <c r="C68" s="69" t="str">
        <f>IF($C$20=0,"",$C$20)</f>
        <v/>
      </c>
      <c r="D68" s="69" t="str">
        <f>IF($D$20=0,"",$D$20)</f>
        <v/>
      </c>
      <c r="E68" s="69" t="str">
        <f>IF($E$20=0,"",$E$20)</f>
        <v/>
      </c>
      <c r="F68" s="69" t="str">
        <f>IF($F$20=0,"",$F$20)</f>
        <v/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8"/>
      <c r="BD68" s="8"/>
    </row>
    <row r="69" spans="2:56" ht="18" customHeight="1" x14ac:dyDescent="0.2">
      <c r="B69" s="54"/>
      <c r="C69" s="61" t="str">
        <f>IF($C$21=0,"",$C$21)</f>
        <v/>
      </c>
      <c r="D69" s="61" t="str">
        <f>IF($D$21=0,"",$D$21)</f>
        <v/>
      </c>
      <c r="E69" s="61" t="str">
        <f>IF($E$21=0,"",$E$21)</f>
        <v/>
      </c>
      <c r="F69" s="61" t="str">
        <f>IF($F$21=0,"",$F$21)</f>
        <v/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8"/>
      <c r="BD69" s="8"/>
    </row>
    <row r="70" spans="2:56" ht="18" customHeight="1" x14ac:dyDescent="0.2">
      <c r="B70" s="58"/>
      <c r="C70" s="69" t="str">
        <f>IF($C$22=0,"",$C$22)</f>
        <v/>
      </c>
      <c r="D70" s="69" t="str">
        <f>IF($D$22=0,"",$D$22)</f>
        <v/>
      </c>
      <c r="E70" s="69" t="str">
        <f>IF($E$22=0,"",$E$22)</f>
        <v/>
      </c>
      <c r="F70" s="69" t="str">
        <f>IF($F$22=0,"",$F$22)</f>
        <v/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8"/>
      <c r="BD70" s="8"/>
    </row>
    <row r="71" spans="2:56" ht="18" customHeight="1" x14ac:dyDescent="0.2">
      <c r="B71" s="54"/>
      <c r="C71" s="61" t="str">
        <f>IF($C$23=0,"",$C$23)</f>
        <v/>
      </c>
      <c r="D71" s="61" t="str">
        <f>IF($D$23=0,"",$D$23)</f>
        <v/>
      </c>
      <c r="E71" s="61" t="str">
        <f>IF($E$23=0,"",$E$23)</f>
        <v/>
      </c>
      <c r="F71" s="61" t="str">
        <f>IF($F$23=0,"",$F$23)</f>
        <v/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8"/>
      <c r="BD71" s="8"/>
    </row>
    <row r="72" spans="2:56" ht="18" customHeight="1" x14ac:dyDescent="0.2">
      <c r="B72" s="57"/>
      <c r="C72" s="69" t="str">
        <f>IF($C$24=0,"",$C$24)</f>
        <v/>
      </c>
      <c r="D72" s="69" t="str">
        <f>IF($D$24=0,"",$D$24)</f>
        <v/>
      </c>
      <c r="E72" s="69" t="str">
        <f>IF($E$24=0,"",$E$24)</f>
        <v/>
      </c>
      <c r="F72" s="69" t="str">
        <f>IF($F$24=0,"",$F$24)</f>
        <v/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8"/>
      <c r="BD72" s="8"/>
    </row>
    <row r="73" spans="2:56" ht="18" customHeight="1" x14ac:dyDescent="0.2">
      <c r="B73" s="59"/>
      <c r="C73" s="61" t="str">
        <f>IF($C$25=0,"",$C$25)</f>
        <v/>
      </c>
      <c r="D73" s="61" t="str">
        <f>IF($D$25=0,"",$D$25)</f>
        <v/>
      </c>
      <c r="E73" s="61" t="str">
        <f>IF($E$25=0,"",$E$25)</f>
        <v/>
      </c>
      <c r="F73" s="61" t="str">
        <f>IF($F$25=0,"",$F$25)</f>
        <v/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8"/>
      <c r="BD73" s="8"/>
    </row>
    <row r="74" spans="2:56" ht="18" customHeight="1" x14ac:dyDescent="0.2">
      <c r="B74" s="71" t="str">
        <f>TEXT(B75,"dddd")</f>
        <v>Saturday</v>
      </c>
      <c r="C74" s="60" t="str">
        <f>IF($C$14=0,"",$C$14)</f>
        <v/>
      </c>
      <c r="D74" s="60" t="str">
        <f>IF($D$14=0,"",$D$14)</f>
        <v/>
      </c>
      <c r="E74" s="60" t="str">
        <f>IF($E$14=0,"",$E$14)</f>
        <v/>
      </c>
      <c r="F74" s="60" t="str">
        <f>IF($F$14=0,"",$F$14)</f>
        <v/>
      </c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8"/>
      <c r="BD74" s="8"/>
    </row>
    <row r="75" spans="2:56" ht="18" customHeight="1" x14ac:dyDescent="0.2">
      <c r="B75" s="68">
        <f>G3+5</f>
        <v>43974</v>
      </c>
      <c r="C75" s="61" t="str">
        <f>IF($C$15=0,"",$C$15)</f>
        <v/>
      </c>
      <c r="D75" s="61" t="str">
        <f>IF($D$15=0,"",$D$15)</f>
        <v/>
      </c>
      <c r="E75" s="61" t="str">
        <f>IF($E$15=0,"",$E$15)</f>
        <v/>
      </c>
      <c r="F75" s="61" t="str">
        <f>IF($F$15=0,"",$F$15)</f>
        <v/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8"/>
      <c r="BD75" s="8"/>
    </row>
    <row r="76" spans="2:56" ht="18" customHeight="1" x14ac:dyDescent="0.2">
      <c r="B76" s="62"/>
      <c r="C76" s="60" t="str">
        <f>IF($C$16=0,"",$C$16)</f>
        <v/>
      </c>
      <c r="D76" s="60" t="str">
        <f>IF($D$16=0,"",$D$16)</f>
        <v/>
      </c>
      <c r="E76" s="60" t="str">
        <f>IF($E$16=0,"",$E$16)</f>
        <v/>
      </c>
      <c r="F76" s="60" t="str">
        <f>IF($F$16=0,"",$F$16)</f>
        <v/>
      </c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8"/>
      <c r="BD76" s="8"/>
    </row>
    <row r="77" spans="2:56" ht="18" customHeight="1" x14ac:dyDescent="0.2">
      <c r="B77" s="63"/>
      <c r="C77" s="61" t="str">
        <f>IF($C$17=0,"",$C$17)</f>
        <v/>
      </c>
      <c r="D77" s="61" t="str">
        <f>IF($D$17=0,"",$D$17)</f>
        <v/>
      </c>
      <c r="E77" s="61" t="str">
        <f>IF($E$17=0,"",$E$17)</f>
        <v/>
      </c>
      <c r="F77" s="61" t="str">
        <f>IF($F$17=0,"",$F$17)</f>
        <v/>
      </c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8"/>
      <c r="BD77" s="8"/>
    </row>
    <row r="78" spans="2:56" ht="18" customHeight="1" x14ac:dyDescent="0.2">
      <c r="B78" s="62"/>
      <c r="C78" s="60" t="str">
        <f>IF($C$18=0,"",$C$18)</f>
        <v/>
      </c>
      <c r="D78" s="60" t="str">
        <f>IF($D$18=0,"",$D$18)</f>
        <v/>
      </c>
      <c r="E78" s="60" t="str">
        <f>IF($E$18=0,"",$E$18)</f>
        <v/>
      </c>
      <c r="F78" s="60" t="str">
        <f>IF($F$18=0,"",$F$18)</f>
        <v/>
      </c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8"/>
      <c r="BD78" s="8"/>
    </row>
    <row r="79" spans="2:56" ht="18" customHeight="1" x14ac:dyDescent="0.2">
      <c r="B79" s="63"/>
      <c r="C79" s="61" t="str">
        <f>IF($C$19=0,"",$C$19)</f>
        <v/>
      </c>
      <c r="D79" s="61" t="str">
        <f>IF($D$19=0,"",$D$19)</f>
        <v/>
      </c>
      <c r="E79" s="61" t="str">
        <f>IF($E$19=0,"",$E$19)</f>
        <v/>
      </c>
      <c r="F79" s="61" t="str">
        <f>IF($F$19=0,"",$F$19)</f>
        <v/>
      </c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8"/>
      <c r="BD79" s="8"/>
    </row>
    <row r="80" spans="2:56" ht="18" customHeight="1" x14ac:dyDescent="0.2">
      <c r="B80" s="63"/>
      <c r="C80" s="60" t="str">
        <f>IF($C$20=0,"",$C$20)</f>
        <v/>
      </c>
      <c r="D80" s="60" t="str">
        <f>IF($D$20=0,"",$D$20)</f>
        <v/>
      </c>
      <c r="E80" s="60" t="str">
        <f>IF($E$20=0,"",$E$20)</f>
        <v/>
      </c>
      <c r="F80" s="60" t="str">
        <f>IF($F$20=0,"",$F$20)</f>
        <v/>
      </c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8"/>
      <c r="BD80" s="8"/>
    </row>
    <row r="81" spans="2:56" ht="18" customHeight="1" x14ac:dyDescent="0.2">
      <c r="B81" s="62"/>
      <c r="C81" s="61" t="str">
        <f>IF($C$21=0,"",$C$21)</f>
        <v/>
      </c>
      <c r="D81" s="61" t="str">
        <f>IF($D$21=0,"",$D$21)</f>
        <v/>
      </c>
      <c r="E81" s="61" t="str">
        <f>IF($E$21=0,"",$E$21)</f>
        <v/>
      </c>
      <c r="F81" s="61" t="str">
        <f>IF($F$21=0,"",$F$21)</f>
        <v/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8"/>
      <c r="BD81" s="8"/>
    </row>
    <row r="82" spans="2:56" ht="18" customHeight="1" x14ac:dyDescent="0.2">
      <c r="B82" s="64"/>
      <c r="C82" s="60" t="str">
        <f>IF($C$22=0,"",$C$22)</f>
        <v/>
      </c>
      <c r="D82" s="60" t="str">
        <f>IF($D$22=0,"",$D$22)</f>
        <v/>
      </c>
      <c r="E82" s="60" t="str">
        <f>IF($E$22=0,"",$E$22)</f>
        <v/>
      </c>
      <c r="F82" s="60" t="str">
        <f>IF($F$22=0,"",$F$22)</f>
        <v/>
      </c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8"/>
      <c r="BD82" s="8"/>
    </row>
    <row r="83" spans="2:56" ht="18" customHeight="1" x14ac:dyDescent="0.2">
      <c r="B83" s="62"/>
      <c r="C83" s="61" t="str">
        <f>IF($C$23=0,"",$C$23)</f>
        <v/>
      </c>
      <c r="D83" s="61" t="str">
        <f>IF($D$23=0,"",$D$23)</f>
        <v/>
      </c>
      <c r="E83" s="61" t="str">
        <f>IF($E$23=0,"",$E$23)</f>
        <v/>
      </c>
      <c r="F83" s="61" t="str">
        <f>IF($F$23=0,"",$F$23)</f>
        <v/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8"/>
      <c r="BD83" s="8"/>
    </row>
    <row r="84" spans="2:56" ht="18" customHeight="1" x14ac:dyDescent="0.2">
      <c r="B84" s="63"/>
      <c r="C84" s="60" t="str">
        <f>IF($C$24=0,"",$C$24)</f>
        <v/>
      </c>
      <c r="D84" s="60" t="str">
        <f>IF($D$24=0,"",$D$24)</f>
        <v/>
      </c>
      <c r="E84" s="60" t="str">
        <f>IF($E$24=0,"",$E$24)</f>
        <v/>
      </c>
      <c r="F84" s="60" t="str">
        <f>IF($F$24=0,"",$F$24)</f>
        <v/>
      </c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8"/>
      <c r="BD84" s="8"/>
    </row>
    <row r="85" spans="2:56" ht="18" customHeight="1" x14ac:dyDescent="0.2">
      <c r="B85" s="65"/>
      <c r="C85" s="61" t="str">
        <f>IF($C$25=0,"",$C$25)</f>
        <v/>
      </c>
      <c r="D85" s="61" t="str">
        <f>IF($D$25=0,"",$D$25)</f>
        <v/>
      </c>
      <c r="E85" s="61" t="str">
        <f>IF($E$25=0,"",$E$25)</f>
        <v/>
      </c>
      <c r="F85" s="61" t="str">
        <f>IF($F$25=0,"",$F$25)</f>
        <v/>
      </c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"/>
      <c r="BD85" s="8"/>
    </row>
    <row r="86" spans="2:56" ht="18" customHeight="1" x14ac:dyDescent="0.2">
      <c r="B86" s="72" t="str">
        <f>TEXT(B87,"dddd")</f>
        <v>Sunday</v>
      </c>
      <c r="C86" s="69" t="str">
        <f>IF($C$14=0,"",$C$14)</f>
        <v/>
      </c>
      <c r="D86" s="69" t="str">
        <f>IF($D$14=0,"",$D$14)</f>
        <v/>
      </c>
      <c r="E86" s="69" t="str">
        <f>IF($E$14=0,"",$E$14)</f>
        <v/>
      </c>
      <c r="F86" s="69" t="str">
        <f>IF($F$14=0,"",$F$14)</f>
        <v/>
      </c>
      <c r="G86" s="82"/>
      <c r="H86" s="82"/>
      <c r="I86" s="82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8"/>
      <c r="BD86" s="8"/>
    </row>
    <row r="87" spans="2:56" ht="18" customHeight="1" x14ac:dyDescent="0.2">
      <c r="B87" s="67">
        <f>G3+6</f>
        <v>43975</v>
      </c>
      <c r="C87" s="61" t="str">
        <f>IF($C$15=0,"",$C$15)</f>
        <v/>
      </c>
      <c r="D87" s="61" t="str">
        <f>IF($D$15=0,"",$D$15)</f>
        <v/>
      </c>
      <c r="E87" s="61" t="str">
        <f>IF($E$15=0,"",$E$15)</f>
        <v/>
      </c>
      <c r="F87" s="61" t="str">
        <f>IF($F$15=0,"",$F$15)</f>
        <v/>
      </c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8"/>
      <c r="BD87" s="8"/>
    </row>
    <row r="88" spans="2:56" ht="18" customHeight="1" x14ac:dyDescent="0.2">
      <c r="B88" s="54"/>
      <c r="C88" s="69" t="str">
        <f>IF($C$16=0,"",$C$16)</f>
        <v/>
      </c>
      <c r="D88" s="69" t="str">
        <f>IF($D$16=0,"",$D$16)</f>
        <v/>
      </c>
      <c r="E88" s="69" t="str">
        <f>IF($E$16=0,"",$E$16)</f>
        <v/>
      </c>
      <c r="F88" s="69" t="str">
        <f>IF($F$16=0,"",$F$16)</f>
        <v/>
      </c>
      <c r="G88" s="82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8"/>
      <c r="BD88" s="8"/>
    </row>
    <row r="89" spans="2:56" ht="18" customHeight="1" x14ac:dyDescent="0.2">
      <c r="B89" s="57"/>
      <c r="C89" s="61" t="str">
        <f>IF($C$17=0,"",$C$17)</f>
        <v/>
      </c>
      <c r="D89" s="61" t="str">
        <f>IF($D$17=0,"",$D$17)</f>
        <v/>
      </c>
      <c r="E89" s="61" t="str">
        <f>IF($E$17=0,"",$E$17)</f>
        <v/>
      </c>
      <c r="F89" s="61" t="str">
        <f>IF($F$17=0,"",$F$17)</f>
        <v/>
      </c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8"/>
      <c r="BD89" s="8"/>
    </row>
    <row r="90" spans="2:56" ht="18" customHeight="1" x14ac:dyDescent="0.2">
      <c r="B90" s="54"/>
      <c r="C90" s="69" t="str">
        <f>IF($C$18=0,"",$C$18)</f>
        <v/>
      </c>
      <c r="D90" s="69" t="str">
        <f>IF($D$18=0,"",$D$18)</f>
        <v/>
      </c>
      <c r="E90" s="69" t="str">
        <f>IF($E$18=0,"",$E$18)</f>
        <v/>
      </c>
      <c r="F90" s="69" t="str">
        <f>IF($F$18=0,"",$F$18)</f>
        <v/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8"/>
      <c r="BD90" s="8"/>
    </row>
    <row r="91" spans="2:56" ht="18" customHeight="1" x14ac:dyDescent="0.2">
      <c r="B91" s="57"/>
      <c r="C91" s="61" t="str">
        <f>IF($C$19=0,"",$C$19)</f>
        <v/>
      </c>
      <c r="D91" s="61" t="str">
        <f>IF($D$19=0,"",$D$19)</f>
        <v/>
      </c>
      <c r="E91" s="61" t="str">
        <f>IF($E$19=0,"",$E$19)</f>
        <v/>
      </c>
      <c r="F91" s="61" t="str">
        <f>IF($F$19=0,"",$F$19)</f>
        <v/>
      </c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8"/>
      <c r="BD91" s="8"/>
    </row>
    <row r="92" spans="2:56" ht="18" customHeight="1" x14ac:dyDescent="0.2">
      <c r="B92" s="57"/>
      <c r="C92" s="69" t="str">
        <f>IF($C$20=0,"",$C$20)</f>
        <v/>
      </c>
      <c r="D92" s="69" t="str">
        <f>IF($D$20=0,"",$D$20)</f>
        <v/>
      </c>
      <c r="E92" s="69" t="str">
        <f>IF($E$20=0,"",$E$20)</f>
        <v/>
      </c>
      <c r="F92" s="69" t="str">
        <f>IF($F$20=0,"",$F$20)</f>
        <v/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8"/>
      <c r="BD92" s="8"/>
    </row>
    <row r="93" spans="2:56" ht="18" customHeight="1" x14ac:dyDescent="0.2">
      <c r="B93" s="54"/>
      <c r="C93" s="61" t="str">
        <f>IF($C$21=0,"",$C$21)</f>
        <v/>
      </c>
      <c r="D93" s="61" t="str">
        <f>IF($D$21=0,"",$D$21)</f>
        <v/>
      </c>
      <c r="E93" s="61" t="str">
        <f>IF($E$21=0,"",$E$21)</f>
        <v/>
      </c>
      <c r="F93" s="61" t="str">
        <f>IF($F$21=0,"",$F$21)</f>
        <v/>
      </c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8"/>
      <c r="BD93" s="8"/>
    </row>
    <row r="94" spans="2:56" ht="18" customHeight="1" x14ac:dyDescent="0.2">
      <c r="B94" s="58"/>
      <c r="C94" s="69" t="str">
        <f>IF($C$22=0,"",$C$22)</f>
        <v/>
      </c>
      <c r="D94" s="69" t="str">
        <f>IF($D$22=0,"",$D$22)</f>
        <v/>
      </c>
      <c r="E94" s="69" t="str">
        <f>IF($E$22=0,"",$E$22)</f>
        <v/>
      </c>
      <c r="F94" s="69" t="str">
        <f>IF($F$22=0,"",$F$22)</f>
        <v/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8"/>
      <c r="BD94" s="8"/>
    </row>
    <row r="95" spans="2:56" ht="18" customHeight="1" x14ac:dyDescent="0.2">
      <c r="B95" s="54"/>
      <c r="C95" s="61" t="str">
        <f>IF($C$23=0,"",$C$23)</f>
        <v/>
      </c>
      <c r="D95" s="61" t="str">
        <f>IF($D$23=0,"",$D$23)</f>
        <v/>
      </c>
      <c r="E95" s="61" t="str">
        <f>IF($E$23=0,"",$E$23)</f>
        <v/>
      </c>
      <c r="F95" s="61" t="str">
        <f>IF($F$23=0,"",$F$23)</f>
        <v/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8"/>
      <c r="BD95" s="8"/>
    </row>
    <row r="96" spans="2:56" ht="18" customHeight="1" x14ac:dyDescent="0.2">
      <c r="B96" s="57"/>
      <c r="C96" s="69" t="str">
        <f>IF($C$24=0,"",$C$24)</f>
        <v/>
      </c>
      <c r="D96" s="69" t="str">
        <f>IF($D$24=0,"",$D$24)</f>
        <v/>
      </c>
      <c r="E96" s="69" t="str">
        <f>IF($E$24=0,"",$E$24)</f>
        <v/>
      </c>
      <c r="F96" s="69" t="str">
        <f>IF($F$24=0,"",$F$24)</f>
        <v/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8"/>
      <c r="BD96" s="8"/>
    </row>
    <row r="97" spans="1:56" ht="18" customHeight="1" x14ac:dyDescent="0.2">
      <c r="B97" s="59"/>
      <c r="C97" s="61" t="str">
        <f>IF($C$25=0,"",$C$25)</f>
        <v/>
      </c>
      <c r="D97" s="61" t="str">
        <f>IF($D$25=0,"",$D$25)</f>
        <v/>
      </c>
      <c r="E97" s="61" t="str">
        <f>IF($E$25=0,"",$E$25)</f>
        <v/>
      </c>
      <c r="F97" s="61" t="str">
        <f>IF($F$25=0,"",$F$25)</f>
        <v/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8"/>
      <c r="BD97" s="8"/>
    </row>
    <row r="98" spans="1:56" s="8" customFormat="1" ht="18" customHeight="1" x14ac:dyDescent="0.2">
      <c r="A98" s="19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56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5">
    <mergeCell ref="G3:K3"/>
    <mergeCell ref="S3:W3"/>
    <mergeCell ref="M3:Q3"/>
    <mergeCell ref="C11:F11"/>
    <mergeCell ref="B11:B12"/>
  </mergeCells>
  <pageMargins left="0.3" right="0.3" top="0.3" bottom="0.3" header="0" footer="0"/>
  <pageSetup scale="50" fitToWidth="2" fitToHeight="0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M3</xm:sqref>
        </x14:dataValidation>
        <x14:dataValidation type="list" allowBlank="1" showInputMessage="1" showErrorMessage="1" xr:uid="{0B5D152B-F9B6-5146-A137-1ED7AAB5848D}">
          <x14:formula1>
            <xm:f>'Data Settings'!$D$3:$D$12</xm:f>
          </x14:formula1>
          <xm:sqref>S3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E27"/>
  <sheetViews>
    <sheetView showGridLines="0" workbookViewId="0">
      <selection activeCell="A57" sqref="A57"/>
    </sheetView>
  </sheetViews>
  <sheetFormatPr baseColWidth="10" defaultColWidth="10.85546875" defaultRowHeight="16" x14ac:dyDescent="0.2"/>
  <cols>
    <col min="1" max="1" width="3.28515625" style="2" customWidth="1"/>
    <col min="2" max="2" width="11.42578125" style="1" customWidth="1"/>
    <col min="3" max="3" width="3.28515625" customWidth="1"/>
    <col min="5" max="5" width="2.42578125" customWidth="1"/>
    <col min="6" max="6" width="3.28515625" customWidth="1"/>
  </cols>
  <sheetData>
    <row r="1" spans="2:5" x14ac:dyDescent="0.2">
      <c r="B1"/>
    </row>
    <row r="2" spans="2:5" ht="38" customHeight="1" x14ac:dyDescent="0.2">
      <c r="B2" s="3" t="s">
        <v>1</v>
      </c>
      <c r="C2" s="2"/>
      <c r="D2" s="3" t="s">
        <v>14</v>
      </c>
      <c r="E2" s="2"/>
    </row>
    <row r="3" spans="2:5" x14ac:dyDescent="0.2">
      <c r="B3" s="4">
        <v>0.25</v>
      </c>
      <c r="C3" s="2"/>
      <c r="D3" s="4" t="s">
        <v>5</v>
      </c>
      <c r="E3" s="2"/>
    </row>
    <row r="4" spans="2:5" x14ac:dyDescent="0.2">
      <c r="B4" s="4">
        <v>0.29166666666666669</v>
      </c>
      <c r="C4" s="2"/>
      <c r="D4" s="4" t="s">
        <v>6</v>
      </c>
      <c r="E4" s="2"/>
    </row>
    <row r="5" spans="2:5" x14ac:dyDescent="0.2">
      <c r="B5" s="4">
        <v>0.33333333333333331</v>
      </c>
      <c r="C5" s="2"/>
      <c r="D5" s="4" t="s">
        <v>7</v>
      </c>
      <c r="E5" s="2"/>
    </row>
    <row r="6" spans="2:5" x14ac:dyDescent="0.2">
      <c r="B6" s="4">
        <v>0.375</v>
      </c>
      <c r="C6" s="2"/>
      <c r="D6" s="4" t="s">
        <v>4</v>
      </c>
      <c r="E6" s="2"/>
    </row>
    <row r="7" spans="2:5" x14ac:dyDescent="0.2">
      <c r="B7" s="4">
        <v>0.41666666666666669</v>
      </c>
      <c r="C7" s="2"/>
      <c r="D7" s="4" t="s">
        <v>8</v>
      </c>
      <c r="E7" s="2"/>
    </row>
    <row r="8" spans="2:5" x14ac:dyDescent="0.2">
      <c r="B8" s="4">
        <v>0.45833333333333331</v>
      </c>
      <c r="C8" s="2"/>
      <c r="D8" s="4" t="s">
        <v>9</v>
      </c>
      <c r="E8" s="2"/>
    </row>
    <row r="9" spans="2:5" x14ac:dyDescent="0.2">
      <c r="B9" s="4">
        <v>0.5</v>
      </c>
      <c r="C9" s="2"/>
      <c r="D9" s="4" t="s">
        <v>10</v>
      </c>
      <c r="E9" s="2"/>
    </row>
    <row r="10" spans="2:5" x14ac:dyDescent="0.2">
      <c r="B10" s="4">
        <v>0.54166666666666663</v>
      </c>
      <c r="C10" s="2"/>
      <c r="D10" s="4" t="s">
        <v>11</v>
      </c>
      <c r="E10" s="2"/>
    </row>
    <row r="11" spans="2:5" x14ac:dyDescent="0.2">
      <c r="B11" s="4">
        <v>0.58333333333333337</v>
      </c>
      <c r="C11" s="2"/>
      <c r="D11" s="4" t="s">
        <v>12</v>
      </c>
      <c r="E11" s="2"/>
    </row>
    <row r="12" spans="2:5" x14ac:dyDescent="0.2">
      <c r="B12" s="4">
        <v>0.625</v>
      </c>
      <c r="C12" s="2"/>
      <c r="D12" s="4" t="s">
        <v>13</v>
      </c>
      <c r="E12" s="2"/>
    </row>
    <row r="13" spans="2:5" x14ac:dyDescent="0.2">
      <c r="B13" s="4">
        <v>0.66666666666666663</v>
      </c>
    </row>
    <row r="14" spans="2:5" x14ac:dyDescent="0.2">
      <c r="B14" s="4">
        <v>0.70833333333333337</v>
      </c>
    </row>
    <row r="15" spans="2:5" x14ac:dyDescent="0.2">
      <c r="B15" s="4">
        <v>0.75</v>
      </c>
    </row>
    <row r="16" spans="2:5" x14ac:dyDescent="0.2">
      <c r="B16" s="4">
        <v>0.79166666666666663</v>
      </c>
    </row>
    <row r="17" spans="2:2" x14ac:dyDescent="0.2">
      <c r="B17" s="4">
        <v>0.83333333333333337</v>
      </c>
    </row>
    <row r="18" spans="2:2" x14ac:dyDescent="0.2">
      <c r="B18" s="4">
        <v>0.875</v>
      </c>
    </row>
    <row r="19" spans="2:2" x14ac:dyDescent="0.2">
      <c r="B19" s="4">
        <v>0.91666666666666663</v>
      </c>
    </row>
    <row r="20" spans="2:2" x14ac:dyDescent="0.2">
      <c r="B20" s="4">
        <v>0.95833333333333337</v>
      </c>
    </row>
    <row r="21" spans="2:2" x14ac:dyDescent="0.2">
      <c r="B21" s="4">
        <v>0</v>
      </c>
    </row>
    <row r="22" spans="2:2" x14ac:dyDescent="0.2">
      <c r="B22" s="4">
        <v>4.1666666666666664E-2</v>
      </c>
    </row>
    <row r="23" spans="2:2" x14ac:dyDescent="0.2">
      <c r="B23" s="4">
        <v>8.3333333333333329E-2</v>
      </c>
    </row>
    <row r="24" spans="2:2" x14ac:dyDescent="0.2">
      <c r="B24" s="4">
        <v>0.125</v>
      </c>
    </row>
    <row r="25" spans="2:2" x14ac:dyDescent="0.2">
      <c r="B25" s="4">
        <v>0.16666666666666666</v>
      </c>
    </row>
    <row r="26" spans="2:2" x14ac:dyDescent="0.2">
      <c r="B26" s="4">
        <v>0.20833333333333334</v>
      </c>
    </row>
    <row r="27" spans="2:2" x14ac:dyDescent="0.2">
      <c r="B27"/>
    </row>
  </sheetData>
  <sheetProtection sheet="1" objects="1" scenarios="1"/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Sample Schedule</vt:lpstr>
      <vt:lpstr>Lab Schedule Template</vt:lpstr>
      <vt:lpstr>Data Settings</vt:lpstr>
      <vt:lpstr>'Sample Schedule'!Interval</vt:lpstr>
      <vt:lpstr>Interval</vt:lpstr>
      <vt:lpstr>'Data Settings'!Print_Area</vt:lpstr>
      <vt:lpstr>'Lab Schedule Template'!Print_Area</vt:lpstr>
      <vt:lpstr>'Sample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Bean</cp:lastModifiedBy>
  <dcterms:created xsi:type="dcterms:W3CDTF">2016-04-14T06:00:05Z</dcterms:created>
  <dcterms:modified xsi:type="dcterms:W3CDTF">2020-05-11T19:11:50Z</dcterms:modified>
  <cp:category/>
</cp:coreProperties>
</file>